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E1F81238-5A8D-4691-A425-547F03C53636}" xr6:coauthVersionLast="47" xr6:coauthVersionMax="47" xr10:uidLastSave="{00000000-0000-0000-0000-000000000000}"/>
  <bookViews>
    <workbookView xWindow="-28920" yWindow="-5340" windowWidth="29040" windowHeight="15840" xr2:uid="{67BCEFC4-5683-421F-975B-5D6018A53B94}"/>
  </bookViews>
  <sheets>
    <sheet name="Cover" sheetId="8" r:id="rId1"/>
    <sheet name="Routing List"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 i="3" l="1"/>
  <c r="K3" i="3"/>
  <c r="K2" i="3"/>
  <c r="K1" i="3"/>
  <c r="C1" i="3"/>
  <c r="A2" i="3" s="1"/>
  <c r="C2" i="3"/>
  <c r="C3" i="3"/>
  <c r="C5" i="3"/>
  <c r="C4" i="3"/>
  <c r="E1" i="3"/>
  <c r="A2" i="8"/>
  <c r="C11" i="3" l="1"/>
  <c r="C13" i="3"/>
  <c r="C15" i="3"/>
  <c r="C17" i="3"/>
  <c r="C19" i="3"/>
  <c r="C21" i="3"/>
  <c r="C23" i="3"/>
  <c r="C25" i="3"/>
  <c r="C27" i="3"/>
  <c r="C29" i="3"/>
  <c r="C31" i="3"/>
  <c r="C33" i="3"/>
  <c r="C35" i="3"/>
  <c r="C43" i="3"/>
  <c r="C45" i="3"/>
  <c r="C47" i="3"/>
  <c r="C49" i="3"/>
  <c r="C51" i="3"/>
  <c r="C53" i="3"/>
  <c r="C55" i="3"/>
  <c r="C57" i="3"/>
  <c r="C75" i="3"/>
  <c r="C77" i="3"/>
  <c r="C79" i="3"/>
  <c r="C81" i="3"/>
  <c r="C83" i="3"/>
  <c r="C85" i="3"/>
  <c r="C87" i="3"/>
  <c r="C89" i="3"/>
  <c r="C9" i="3"/>
  <c r="C42" i="3" l="1"/>
  <c r="C41" i="3"/>
  <c r="C40" i="3"/>
  <c r="C39" i="3"/>
  <c r="C38" i="3"/>
  <c r="C37" i="3"/>
  <c r="C74" i="3"/>
  <c r="C73" i="3"/>
  <c r="C72" i="3"/>
  <c r="C71" i="3"/>
  <c r="C70" i="3"/>
  <c r="C69" i="3"/>
  <c r="C68" i="3"/>
  <c r="C67" i="3"/>
  <c r="C66" i="3"/>
  <c r="C65" i="3"/>
  <c r="C64" i="3"/>
  <c r="C63" i="3"/>
  <c r="C62" i="3"/>
  <c r="C61" i="3"/>
  <c r="C60" i="3"/>
  <c r="C59" i="3"/>
  <c r="C7" i="3"/>
</calcChain>
</file>

<file path=xl/sharedStrings.xml><?xml version="1.0" encoding="utf-8"?>
<sst xmlns="http://schemas.openxmlformats.org/spreadsheetml/2006/main" count="288" uniqueCount="148">
  <si>
    <t>3311-GEN-SPH01-C-004</t>
  </si>
  <si>
    <t>3311-GEN-INST01-E-004</t>
  </si>
  <si>
    <t>3311-GEN-INST01-E-003</t>
  </si>
  <si>
    <t>3311-GEN-INST01-E-002</t>
  </si>
  <si>
    <t>3311-GEN-TPH01-C-009</t>
  </si>
  <si>
    <t>3311-GEN-COM01-E-005</t>
  </si>
  <si>
    <t>3311-GEN-SPH01-E-004</t>
  </si>
  <si>
    <t>3311-GEN-SPH01-C-003</t>
  </si>
  <si>
    <t>3311-GEN-INST01-E-006</t>
  </si>
  <si>
    <t>3311-GEN-INST01-E-005</t>
  </si>
  <si>
    <t>3311-GEN-TPH01-C-001</t>
  </si>
  <si>
    <t>3311-GEN-INST01-E-007</t>
  </si>
  <si>
    <t>3321-GEN-INST01-E-003</t>
  </si>
  <si>
    <t>3321-GEN-COM01-E-017</t>
  </si>
  <si>
    <t>3321-GEN-COM01-E-007</t>
  </si>
  <si>
    <t>3321-GEN-INST01-E-001</t>
  </si>
  <si>
    <t>3321-GEN-SPH01-C-010</t>
  </si>
  <si>
    <t>3321-GEN-TPH01-E-001</t>
  </si>
  <si>
    <t>3321-GEN-COM01-E-003</t>
  </si>
  <si>
    <t>3321-GEN-COM01-E-002</t>
  </si>
  <si>
    <t>3321-GEN-COM01-E-001</t>
  </si>
  <si>
    <t>3321-GEN-COM01-E-014</t>
  </si>
  <si>
    <t>3321-GEN-SPH01-C-011</t>
  </si>
  <si>
    <t>3321-GEN-COM01-E-018</t>
  </si>
  <si>
    <t>3321-GEN-COM01-E-015</t>
  </si>
  <si>
    <t>3321-GEN-COM01-E-016</t>
  </si>
  <si>
    <t>3321-GEN-COM01-E-019</t>
  </si>
  <si>
    <t>3321-GEN-COM01-E-020</t>
  </si>
  <si>
    <t>3321-GEN-COM01-E-022</t>
  </si>
  <si>
    <t>3321-GEN-COM01-E-024</t>
  </si>
  <si>
    <t>3321-GEN-COM01-E-028</t>
  </si>
  <si>
    <t>3321-GEN-COM01-E-032</t>
  </si>
  <si>
    <t>3321-GEN-INST01-E-005</t>
  </si>
  <si>
    <t>3321-GEN-SPH01-C-012</t>
  </si>
  <si>
    <t>3321-GEN-COM01-E-025</t>
  </si>
  <si>
    <t>3321-GEN-COM01-E-026</t>
  </si>
  <si>
    <t>3321-GEN-COM01-E-030</t>
  </si>
  <si>
    <t>3321-GEN-COM01-E-021</t>
  </si>
  <si>
    <t>3321-GEN-INST01-E-007</t>
  </si>
  <si>
    <t>3321-GEN-SPH01-C-013</t>
  </si>
  <si>
    <t>3321-GEN-COM01-E-029</t>
  </si>
  <si>
    <t>3321-GEN-COM01-E-027</t>
  </si>
  <si>
    <t>3321-GEN-COM01-C-002</t>
  </si>
  <si>
    <t>3321-GEN-SPA01-C-002</t>
  </si>
  <si>
    <t>3321-GEN-COM01-C-006</t>
  </si>
  <si>
    <t>3321-GEN-COM01-C-008</t>
  </si>
  <si>
    <t>3321-GEN-SPH01-E-025</t>
  </si>
  <si>
    <t>0600-GEN-CVT01-CAM01</t>
  </si>
  <si>
    <t>0600-GEN-CVT01-CAM02</t>
  </si>
  <si>
    <t>0600-GEN-CVT01-CAM03</t>
  </si>
  <si>
    <t>0600-GEN-CVT01-CAM04</t>
  </si>
  <si>
    <t>0600-GEN-CVT01-CAM05</t>
  </si>
  <si>
    <t>0600-GEN-CVT01-CAM06</t>
  </si>
  <si>
    <t>0600-GEN-CVT01-CAM19</t>
  </si>
  <si>
    <t>0600-GEN-CVT01-CAM20</t>
  </si>
  <si>
    <t>0600-GEN-CVT01-CAM21</t>
  </si>
  <si>
    <t>0600-GEN-CVT01-CAM22</t>
  </si>
  <si>
    <t>0600-GEN-CVT01-CAM23</t>
  </si>
  <si>
    <t>0600-GEN-CVT01-CAM24</t>
  </si>
  <si>
    <t>0600-GEN-CVT01-CAM25</t>
  </si>
  <si>
    <t>0600-GEN-CVT01-CAM26</t>
  </si>
  <si>
    <t>0600-GEN-CVT01-CAM43</t>
  </si>
  <si>
    <t>0600-GEN-CVT01-CAM44</t>
  </si>
  <si>
    <t>0600-GEN-CVT01-CAM45</t>
  </si>
  <si>
    <t>0600-GEN-CVT01-CAM46</t>
  </si>
  <si>
    <t>0600-GEN-CVT01-CAM47</t>
  </si>
  <si>
    <t>0600-GEN-CVT01-CAM48</t>
  </si>
  <si>
    <t>0600-GEN-CVT01-CAM49</t>
  </si>
  <si>
    <t>0600-GEN-CVT01-CAM50</t>
  </si>
  <si>
    <t>3321-GEN-COM01-E-008</t>
  </si>
  <si>
    <t>3321-GEN-TPH01-E-022</t>
  </si>
  <si>
    <t>3321-GEN-TPH01-E-020</t>
  </si>
  <si>
    <t>3321-GEN-TPH01-E-034</t>
  </si>
  <si>
    <t>3321-GEN-TPH01-E-032</t>
  </si>
  <si>
    <t>3321-GEN-TPH01-E-026</t>
  </si>
  <si>
    <t>3321-GEN-TPH01-E-024</t>
  </si>
  <si>
    <t>3321-GEN-COM01-E-006</t>
  </si>
  <si>
    <t>3321-GEN-TPH01-E-036</t>
  </si>
  <si>
    <t>3321-GEN-TPH01-E-038</t>
  </si>
  <si>
    <t>3321-GEN-MXT01-E-009</t>
  </si>
  <si>
    <t>3321-GEN-MXT01-E-011</t>
  </si>
  <si>
    <t>3321-GEN-MXT01-E-013</t>
  </si>
  <si>
    <t>3321-GEN-MXT01-E-015</t>
  </si>
  <si>
    <t>r41.31-0600-GEN-APU01-PDP01</t>
  </si>
  <si>
    <t>r41.31-0600-GEN-GEN01-SER02</t>
  </si>
  <si>
    <t>r41.31-0600-GEN-CVT01-SER02</t>
  </si>
  <si>
    <t>r41.31-0600-GEN-CVT01-CJB01</t>
  </si>
  <si>
    <t>r41.31-0600-GEN-CVT01-CJB02</t>
  </si>
  <si>
    <t>r41.31-0600-GEN-CVT01-CJB03</t>
  </si>
  <si>
    <t>r41.31-0600-GEN-CVT01-CJB04</t>
  </si>
  <si>
    <t>r41.31-0600-GEN-GEN01-SER01</t>
  </si>
  <si>
    <t>r41.31-0600-GEN-GEN01-LCD01</t>
  </si>
  <si>
    <t>r41.31-0600-GEN-GEN01-LCD02</t>
  </si>
  <si>
    <t>SOURCE</t>
  </si>
  <si>
    <t>DESTINATION</t>
  </si>
  <si>
    <t>TOTAL [m]</t>
  </si>
  <si>
    <t>TRAY#01 [m]</t>
  </si>
  <si>
    <t>TRAY#02 [m]</t>
  </si>
  <si>
    <t>TRAY#03 [m]</t>
  </si>
  <si>
    <t>TRAY#04 [m]</t>
  </si>
  <si>
    <t>TRAY#05 [m]</t>
  </si>
  <si>
    <t>TRAY#06 [m]</t>
  </si>
  <si>
    <t>TRAY#07 [m]</t>
  </si>
  <si>
    <t>TRAY#08 [m]</t>
  </si>
  <si>
    <t>r41.31-0311-GEN-GEN01-PCP01</t>
  </si>
  <si>
    <t>TRAY#09 [m]</t>
  </si>
  <si>
    <t>TRAY#10 [m]</t>
  </si>
  <si>
    <t>r41.31-3311-TMT-GEN-LCP01</t>
  </si>
  <si>
    <t>r43.31-3321-TMT-GEN01-PDP01</t>
  </si>
  <si>
    <t>r43.31-3321-THD-GEN01-PDP01</t>
  </si>
  <si>
    <t>r44.31-3322-TMT-GEN01-PDP01</t>
  </si>
  <si>
    <t>r43.41-3322-THD-GEN01-PDP01</t>
  </si>
  <si>
    <t>r45.31-3323-TMT-GEN01-PDP01</t>
  </si>
  <si>
    <t>r45.41-3323-THD-GEN01-PDP01</t>
  </si>
  <si>
    <t>r46.31-3324-TMT-GEN01-PDP01</t>
  </si>
  <si>
    <t>r46.41-3324-THD-GEN01-PDP01</t>
  </si>
  <si>
    <t>r41.3¡41-3312-TMT-GEN-LCP01</t>
  </si>
  <si>
    <t>r40.51-3311-THD-GEN-LCP01</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</si>
  <si>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</si>
  <si>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</si>
  <si>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</si>
  <si>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</si>
  <si>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</si>
  <si>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</si>
  <si>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</si>
  <si>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</si>
  <si>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</si>
  <si>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</si>
  <si>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</si>
  <si>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</si>
  <si>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</si>
  <si>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</si>
  <si>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t>AIBI</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</si>
  <si>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</si>
  <si>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</si>
  <si>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</si>
  <si>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</si>
  <si>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</si>
  <si>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</si>
  <si>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</si>
  <si>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</si>
  <si>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</si>
  <si>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</si>
  <si>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</si>
  <si>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</si>
  <si>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</si>
  <si>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2558-0600-GEN-E-LST-ROU</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</si>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</sst>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dashDotDot">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3" fillId="0" borderId="0"/>
    <xf numFmtId="0" fontId="3" fillId="0" borderId="0"/>
  </cellStyleXfs>
  <cellXfs count="81">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3" xfId="0" applyFont="1" applyFill="1" applyBorder="1" applyAlignment="1">
      <alignment horizontal="left" vertical="top"/>
    </xf>
    <xf numFmtId="0" fontId="5" fillId="2" borderId="14" xfId="0" applyFont="1" applyFill="1" applyBorder="1" applyAlignment="1">
      <alignment vertical="center" wrapText="1"/>
    </xf>
    <xf numFmtId="0" fontId="5" fillId="2" borderId="18" xfId="0" applyFont="1" applyFill="1" applyBorder="1" applyAlignment="1">
      <alignment vertical="center" wrapText="1"/>
    </xf>
    <xf numFmtId="0" fontId="6" fillId="2" borderId="19"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5" xfId="0" applyFont="1" applyFill="1" applyBorder="1" applyAlignment="1">
      <alignment vertical="center" wrapText="1"/>
    </xf>
    <xf numFmtId="14" fontId="6" fillId="2" borderId="26" xfId="0" quotePrefix="1" applyNumberFormat="1" applyFont="1" applyFill="1" applyBorder="1" applyAlignment="1">
      <alignment horizontal="lef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6" xfId="0" applyNumberFormat="1" applyFont="1" applyFill="1" applyBorder="1" applyAlignment="1">
      <alignment horizontal="left" vertical="center" wrapText="1"/>
    </xf>
    <xf numFmtId="49" fontId="6" fillId="2" borderId="26" xfId="0" quotePrefix="1"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2" xfId="0" applyFont="1" applyFill="1" applyBorder="1" applyAlignment="1">
      <alignment vertical="center" wrapText="1"/>
    </xf>
    <xf numFmtId="14" fontId="6" fillId="2" borderId="33" xfId="0" applyNumberFormat="1" applyFont="1" applyFill="1" applyBorder="1" applyAlignment="1">
      <alignment horizontal="left" vertical="center" wrapText="1"/>
    </xf>
    <xf numFmtId="0" fontId="0" fillId="0" borderId="35" xfId="0"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7" xfId="0" applyFont="1" applyBorder="1" applyAlignment="1">
      <alignment horizontal="center"/>
    </xf>
    <xf numFmtId="0" fontId="2" fillId="0" borderId="38" xfId="0" applyFont="1" applyBorder="1" applyAlignment="1">
      <alignment horizontal="center"/>
    </xf>
    <xf numFmtId="0" fontId="6" fillId="0" borderId="1"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12" fillId="0" borderId="1" xfId="2" applyFont="1" applyBorder="1" applyAlignment="1" applyProtection="1">
      <alignment horizontal="center"/>
      <protection locked="0"/>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30"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30"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30" xfId="1" applyFont="1" applyBorder="1" applyAlignment="1">
      <alignment horizontal="center" vertical="center" wrapText="1"/>
    </xf>
    <xf numFmtId="0" fontId="11" fillId="0" borderId="5" xfId="1" applyFont="1" applyBorder="1" applyAlignment="1">
      <alignment horizontal="center" vertical="center" wrapText="1"/>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8" xfId="1" applyFont="1" applyBorder="1" applyAlignment="1">
      <alignment horizontal="center" vertical="center"/>
    </xf>
    <xf numFmtId="0" fontId="6" fillId="0" borderId="29"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6" fillId="2" borderId="4" xfId="0" applyFont="1" applyFill="1" applyBorder="1" applyAlignment="1">
      <alignment horizontal="left" vertical="center" wrapText="1"/>
    </xf>
    <xf numFmtId="0" fontId="6" fillId="2" borderId="22" xfId="0" applyFont="1" applyFill="1" applyBorder="1" applyAlignment="1">
      <alignment horizontal="left" vertical="center" wrapText="1"/>
    </xf>
    <xf numFmtId="0" fontId="6" fillId="2" borderId="20" xfId="0" applyFont="1" applyFill="1" applyBorder="1" applyAlignment="1">
      <alignment horizontal="left" vertical="top" wrapText="1"/>
    </xf>
    <xf numFmtId="0" fontId="6" fillId="2" borderId="27" xfId="0" applyFont="1" applyFill="1" applyBorder="1" applyAlignment="1">
      <alignment horizontal="left" vertical="top" wrapText="1"/>
    </xf>
    <xf numFmtId="0" fontId="6" fillId="2" borderId="34" xfId="0" applyFont="1" applyFill="1" applyBorder="1" applyAlignment="1">
      <alignment horizontal="left" vertical="top" wrapText="1"/>
    </xf>
    <xf numFmtId="49" fontId="8" fillId="2" borderId="21" xfId="0" applyNumberFormat="1" applyFont="1" applyFill="1" applyBorder="1" applyAlignment="1">
      <alignment horizontal="center" vertical="center" wrapText="1"/>
    </xf>
    <xf numFmtId="0" fontId="8" fillId="2" borderId="21" xfId="0" applyFont="1" applyFill="1" applyBorder="1" applyAlignment="1">
      <alignment horizontal="center" vertical="center" wrapText="1"/>
    </xf>
    <xf numFmtId="0" fontId="6" fillId="2" borderId="6" xfId="0" applyFont="1" applyFill="1" applyBorder="1" applyAlignment="1">
      <alignment horizontal="left" vertical="center" wrapText="1"/>
    </xf>
    <xf numFmtId="0" fontId="6" fillId="2" borderId="31" xfId="0" applyFont="1" applyFill="1" applyBorder="1" applyAlignment="1">
      <alignment horizontal="left"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4" xfId="0" applyFont="1" applyFill="1" applyBorder="1" applyAlignment="1">
      <alignment horizontal="center" vertical="center" wrapText="1"/>
    </xf>
    <xf numFmtId="0" fontId="0" fillId="0" borderId="12" xfId="0" applyBorder="1" applyAlignment="1">
      <alignment horizontal="center" vertical="center"/>
    </xf>
    <xf numFmtId="0" fontId="0" fillId="0" borderId="2" xfId="0" quotePrefix="1" applyBorder="1" applyAlignment="1">
      <alignment horizontal="center" vertical="center"/>
    </xf>
    <xf numFmtId="0" fontId="0" fillId="0" borderId="3" xfId="0" quotePrefix="1" applyBorder="1" applyAlignment="1">
      <alignment horizontal="center" vertical="center"/>
    </xf>
    <xf numFmtId="0" fontId="0" fillId="0" borderId="12" xfId="0" quotePrefix="1" applyBorder="1" applyAlignment="1">
      <alignment horizontal="center" vertical="center"/>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11</xdr:col>
      <xdr:colOff>458441</xdr:colOff>
      <xdr:row>0</xdr:row>
      <xdr:rowOff>235889</xdr:rowOff>
    </xdr:from>
    <xdr:to>
      <xdr:col>11</xdr:col>
      <xdr:colOff>1351877</xdr:colOff>
      <xdr:row>4</xdr:row>
      <xdr:rowOff>93457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tabSelected="1" view="pageBreakPreview" zoomScaleNormal="100" zoomScaleSheetLayoutView="100" workbookViewId="0">
      <selection activeCell="C40" sqref="C40:G40"/>
    </sheetView>
  </sheetViews>
  <sheetFormatPr baseColWidth="10" defaultColWidth="11.44140625" defaultRowHeight="14.4" x14ac:dyDescent="0.3"/>
  <cols>
    <col min="1" max="1" width="11.6640625" style="12" customWidth="1"/>
    <col min="2" max="2" width="13.44140625" style="12" customWidth="1"/>
    <col min="3" max="3" width="11.6640625" style="12" customWidth="1"/>
    <col min="4" max="4" width="17" style="12" customWidth="1"/>
    <col min="5" max="5" width="8.33203125" style="12" bestFit="1" customWidth="1"/>
    <col min="6" max="6" width="11.44140625" style="12" customWidth="1"/>
    <col min="7" max="7" width="15" style="12" customWidth="1"/>
    <col min="8" max="8" width="11.6640625" style="12" customWidth="1"/>
    <col min="9" max="16384" width="11.44140625" style="12"/>
  </cols>
  <sheetData>
    <row r="1" spans="1:8" ht="15" customHeight="1" x14ac:dyDescent="0.3">
      <c r="A1" s="50" t="s">
        <v>118</v>
      </c>
      <c r="B1" s="51"/>
      <c r="C1" s="52" t="s">
        <v>145</v>
      </c>
      <c r="D1" s="52"/>
      <c r="E1" s="52"/>
      <c r="F1" s="52"/>
      <c r="G1" s="53" t="s">
        <v>121</v>
      </c>
      <c r="H1" s="53"/>
    </row>
    <row r="2" spans="1:8" ht="24.75" customHeight="1" x14ac:dyDescent="0.3">
      <c r="A2" s="54" t="str">
        <f>C6</f>
        <v>ALINVEST</v>
      </c>
      <c r="B2" s="55"/>
      <c r="C2" s="52"/>
      <c r="D2" s="52"/>
      <c r="E2" s="52"/>
      <c r="F2" s="52"/>
      <c r="G2" s="53"/>
      <c r="H2" s="53"/>
    </row>
    <row r="3" spans="1:8" ht="15" customHeight="1" x14ac:dyDescent="0.3">
      <c r="A3" s="56"/>
      <c r="B3" s="57"/>
      <c r="C3" s="52" t="s">
        <v>130</v>
      </c>
      <c r="D3" s="52"/>
      <c r="E3" s="52"/>
      <c r="F3" s="52"/>
      <c r="G3" s="53"/>
      <c r="H3" s="53"/>
    </row>
    <row r="4" spans="1:8" x14ac:dyDescent="0.3">
      <c r="A4" s="58"/>
      <c r="B4" s="59"/>
      <c r="C4" s="52"/>
      <c r="D4" s="52"/>
      <c r="E4" s="52"/>
      <c r="F4" s="52"/>
      <c r="G4" s="53"/>
      <c r="H4" s="53"/>
    </row>
    <row r="5" spans="1:8" x14ac:dyDescent="0.3">
      <c r="A5" s="13"/>
      <c r="B5" s="13"/>
      <c r="C5" s="14"/>
      <c r="D5" s="14"/>
      <c r="E5" s="14"/>
      <c r="F5" s="14"/>
      <c r="G5" s="13"/>
      <c r="H5" s="13"/>
    </row>
    <row r="6" spans="1:8" ht="15" customHeight="1" x14ac:dyDescent="0.3">
      <c r="A6" s="38" t="s">
        <v>119</v>
      </c>
      <c r="B6" s="39"/>
      <c r="C6" s="40" t="s">
        <v>131</v>
      </c>
      <c r="D6" s="41"/>
      <c r="E6" s="41"/>
      <c r="F6" s="42"/>
      <c r="G6" s="15" t="s">
        <v>120</v>
      </c>
      <c r="H6" s="16" t="s">
        <v>132</v>
      </c>
    </row>
    <row r="7" spans="1:8" ht="15" customHeight="1" x14ac:dyDescent="0.3">
      <c r="A7" s="38" t="s">
        <v>133</v>
      </c>
      <c r="B7" s="39"/>
      <c r="C7" s="40" t="s">
        <v>134</v>
      </c>
      <c r="D7" s="41"/>
      <c r="E7" s="41"/>
      <c r="F7" s="42"/>
      <c r="G7" s="15" t="s">
        <v>123</v>
      </c>
      <c r="H7" s="16" t="s">
        <v>135</v>
      </c>
    </row>
    <row r="8" spans="1:8" ht="15" customHeight="1" x14ac:dyDescent="0.3">
      <c r="A8" s="38" t="s">
        <v>124</v>
      </c>
      <c r="B8" s="39"/>
      <c r="C8" s="40" t="s">
        <v>136</v>
      </c>
      <c r="D8" s="41"/>
      <c r="E8" s="41"/>
      <c r="F8" s="42"/>
      <c r="G8" s="15" t="s">
        <v>125</v>
      </c>
      <c r="H8" s="17">
        <v>45994</v>
      </c>
    </row>
    <row r="9" spans="1:8" ht="15" customHeight="1" x14ac:dyDescent="0.3">
      <c r="A9" s="38" t="s">
        <v>126</v>
      </c>
      <c r="B9" s="39"/>
      <c r="C9" s="40" t="s">
        <v>146</v>
      </c>
      <c r="D9" s="41"/>
      <c r="E9" s="41"/>
      <c r="F9" s="42"/>
      <c r="G9" s="15" t="s">
        <v>127</v>
      </c>
      <c r="H9" s="18" t="s">
        <v>137</v>
      </c>
    </row>
    <row r="10" spans="1:8" ht="15" customHeight="1" x14ac:dyDescent="0.3">
      <c r="A10" s="38" t="s">
        <v>128</v>
      </c>
      <c r="B10" s="39"/>
      <c r="C10" s="40" t="s">
        <v>147</v>
      </c>
      <c r="D10" s="41"/>
      <c r="E10" s="41"/>
      <c r="F10" s="42"/>
      <c r="G10" s="19" t="s">
        <v>129</v>
      </c>
      <c r="H10" s="24" t="s">
        <v>147</v>
      </c>
    </row>
    <row r="11" spans="1:8" x14ac:dyDescent="0.3">
      <c r="A11" s="43"/>
      <c r="B11" s="43"/>
      <c r="C11" s="43"/>
      <c r="D11" s="43"/>
      <c r="E11" s="43"/>
      <c r="F11" s="43"/>
      <c r="G11" s="43"/>
    </row>
    <row r="12" spans="1:8" ht="15" customHeight="1" x14ac:dyDescent="0.3">
      <c r="A12" s="44" t="s">
        <v>138</v>
      </c>
      <c r="B12" s="45"/>
      <c r="C12" s="45"/>
      <c r="D12" s="45"/>
      <c r="E12" s="45"/>
      <c r="F12" s="45"/>
      <c r="G12" s="45"/>
      <c r="H12" s="46"/>
    </row>
    <row r="13" spans="1:8" ht="15" customHeight="1" x14ac:dyDescent="0.3">
      <c r="A13" s="20" t="s">
        <v>139</v>
      </c>
      <c r="B13" s="20" t="s">
        <v>140</v>
      </c>
      <c r="C13" s="47" t="s">
        <v>141</v>
      </c>
      <c r="D13" s="48"/>
      <c r="E13" s="48"/>
      <c r="F13" s="48"/>
      <c r="G13" s="49"/>
      <c r="H13" s="20" t="s">
        <v>142</v>
      </c>
    </row>
    <row r="14" spans="1:8" ht="15" customHeight="1" x14ac:dyDescent="0.3">
      <c r="A14" s="21" t="s">
        <v>137</v>
      </c>
      <c r="B14" s="22">
        <v>45994</v>
      </c>
      <c r="C14" s="37" t="s">
        <v>143</v>
      </c>
      <c r="D14" s="37"/>
      <c r="E14" s="37"/>
      <c r="F14" s="37"/>
      <c r="G14" s="37"/>
      <c r="H14" s="23" t="s">
        <v>147</v>
      </c>
    </row>
    <row r="15" spans="1:8" ht="15" customHeight="1" x14ac:dyDescent="0.3">
      <c r="A15" s="21"/>
      <c r="B15" s="22"/>
      <c r="C15" s="37"/>
      <c r="D15" s="37"/>
      <c r="E15" s="37"/>
      <c r="F15" s="37"/>
      <c r="G15" s="37"/>
      <c r="H15" s="23"/>
    </row>
    <row r="16" spans="1:8" ht="15" customHeight="1" x14ac:dyDescent="0.3">
      <c r="A16" s="21"/>
      <c r="B16" s="22"/>
      <c r="C16" s="37"/>
      <c r="D16" s="37"/>
      <c r="E16" s="37"/>
      <c r="F16" s="37"/>
      <c r="G16" s="37"/>
      <c r="H16" s="23"/>
    </row>
    <row r="17" spans="1:8" ht="15" customHeight="1" x14ac:dyDescent="0.3">
      <c r="A17" s="21"/>
      <c r="B17" s="22"/>
      <c r="C17" s="37"/>
      <c r="D17" s="37"/>
      <c r="E17" s="37"/>
      <c r="F17" s="37"/>
      <c r="G17" s="37"/>
      <c r="H17" s="23"/>
    </row>
    <row r="18" spans="1:8" ht="15" customHeight="1" x14ac:dyDescent="0.3">
      <c r="A18" s="21"/>
      <c r="B18" s="22"/>
      <c r="C18" s="37"/>
      <c r="D18" s="37"/>
      <c r="E18" s="37"/>
      <c r="F18" s="37"/>
      <c r="G18" s="37"/>
      <c r="H18" s="23"/>
    </row>
    <row r="19" spans="1:8" ht="15" customHeight="1" x14ac:dyDescent="0.3">
      <c r="A19" s="21"/>
      <c r="B19" s="22"/>
      <c r="C19" s="37"/>
      <c r="D19" s="37"/>
      <c r="E19" s="37"/>
      <c r="F19" s="37"/>
      <c r="G19" s="37"/>
      <c r="H19" s="23"/>
    </row>
    <row r="20" spans="1:8" ht="15" customHeight="1" x14ac:dyDescent="0.3">
      <c r="A20" s="21"/>
      <c r="B20" s="22"/>
      <c r="C20" s="36"/>
      <c r="D20" s="36"/>
      <c r="E20" s="36"/>
      <c r="F20" s="36"/>
      <c r="G20" s="36"/>
      <c r="H20" s="23"/>
    </row>
    <row r="21" spans="1:8" ht="15" customHeight="1" x14ac:dyDescent="0.3">
      <c r="A21" s="21"/>
      <c r="B21" s="22"/>
      <c r="C21" s="36"/>
      <c r="D21" s="36"/>
      <c r="E21" s="36"/>
      <c r="F21" s="36"/>
      <c r="G21" s="36"/>
      <c r="H21" s="23"/>
    </row>
    <row r="22" spans="1:8" ht="15" customHeight="1" x14ac:dyDescent="0.3">
      <c r="A22" s="21"/>
      <c r="B22" s="22"/>
      <c r="C22" s="36"/>
      <c r="D22" s="36"/>
      <c r="E22" s="36"/>
      <c r="F22" s="36"/>
      <c r="G22" s="36"/>
      <c r="H22" s="23"/>
    </row>
    <row r="23" spans="1:8" ht="15" customHeight="1" x14ac:dyDescent="0.3">
      <c r="A23" s="21"/>
      <c r="B23" s="22"/>
      <c r="C23" s="36"/>
      <c r="D23" s="36"/>
      <c r="E23" s="36"/>
      <c r="F23" s="36"/>
      <c r="G23" s="36"/>
      <c r="H23" s="23"/>
    </row>
    <row r="24" spans="1:8" ht="15" customHeight="1" x14ac:dyDescent="0.3">
      <c r="A24" s="21"/>
      <c r="B24" s="22"/>
      <c r="C24" s="36"/>
      <c r="D24" s="36"/>
      <c r="E24" s="36"/>
      <c r="F24" s="36"/>
      <c r="G24" s="36"/>
      <c r="H24" s="23"/>
    </row>
    <row r="25" spans="1:8" ht="15" customHeight="1" x14ac:dyDescent="0.3">
      <c r="A25" s="21"/>
      <c r="B25" s="22"/>
      <c r="C25" s="36"/>
      <c r="D25" s="36"/>
      <c r="E25" s="36"/>
      <c r="F25" s="36"/>
      <c r="G25" s="36"/>
      <c r="H25" s="23"/>
    </row>
    <row r="26" spans="1:8" ht="15" customHeight="1" x14ac:dyDescent="0.3">
      <c r="A26" s="21"/>
      <c r="B26" s="22"/>
      <c r="C26" s="36"/>
      <c r="D26" s="36"/>
      <c r="E26" s="36"/>
      <c r="F26" s="36"/>
      <c r="G26" s="36"/>
      <c r="H26" s="23"/>
    </row>
    <row r="27" spans="1:8" ht="15" customHeight="1" x14ac:dyDescent="0.3">
      <c r="A27" s="21"/>
      <c r="B27" s="22"/>
      <c r="C27" s="36"/>
      <c r="D27" s="36"/>
      <c r="E27" s="36"/>
      <c r="F27" s="36"/>
      <c r="G27" s="36"/>
      <c r="H27" s="23"/>
    </row>
    <row r="28" spans="1:8" ht="15" customHeight="1" x14ac:dyDescent="0.3">
      <c r="A28" s="21"/>
      <c r="B28" s="22"/>
      <c r="C28" s="36"/>
      <c r="D28" s="36"/>
      <c r="E28" s="36"/>
      <c r="F28" s="36"/>
      <c r="G28" s="36"/>
      <c r="H28" s="23"/>
    </row>
    <row r="29" spans="1:8" ht="15" customHeight="1" x14ac:dyDescent="0.3">
      <c r="A29" s="21"/>
      <c r="B29" s="22"/>
      <c r="C29" s="36"/>
      <c r="D29" s="36"/>
      <c r="E29" s="36"/>
      <c r="F29" s="36"/>
      <c r="G29" s="36"/>
      <c r="H29" s="23"/>
    </row>
    <row r="30" spans="1:8" ht="15" customHeight="1" x14ac:dyDescent="0.3">
      <c r="A30" s="21"/>
      <c r="B30" s="22"/>
      <c r="C30" s="36"/>
      <c r="D30" s="36"/>
      <c r="E30" s="36"/>
      <c r="F30" s="36"/>
      <c r="G30" s="36"/>
      <c r="H30" s="23"/>
    </row>
    <row r="31" spans="1:8" ht="15" customHeight="1" x14ac:dyDescent="0.3">
      <c r="A31" s="21"/>
      <c r="B31" s="22"/>
      <c r="C31" s="36"/>
      <c r="D31" s="36"/>
      <c r="E31" s="36"/>
      <c r="F31" s="36"/>
      <c r="G31" s="36"/>
      <c r="H31" s="23"/>
    </row>
    <row r="32" spans="1:8" ht="15" customHeight="1" x14ac:dyDescent="0.3">
      <c r="A32" s="21"/>
      <c r="B32" s="22"/>
      <c r="C32" s="36"/>
      <c r="D32" s="36"/>
      <c r="E32" s="36"/>
      <c r="F32" s="36"/>
      <c r="G32" s="36"/>
      <c r="H32" s="23"/>
    </row>
    <row r="33" spans="1:8" ht="15" customHeight="1" x14ac:dyDescent="0.3">
      <c r="A33" s="21"/>
      <c r="B33" s="22"/>
      <c r="C33" s="36"/>
      <c r="D33" s="36"/>
      <c r="E33" s="36"/>
      <c r="F33" s="36"/>
      <c r="G33" s="36"/>
      <c r="H33" s="23"/>
    </row>
    <row r="34" spans="1:8" ht="15" customHeight="1" x14ac:dyDescent="0.3">
      <c r="A34" s="21"/>
      <c r="B34" s="22"/>
      <c r="C34" s="36"/>
      <c r="D34" s="36"/>
      <c r="E34" s="36"/>
      <c r="F34" s="36"/>
      <c r="G34" s="36"/>
      <c r="H34" s="23"/>
    </row>
    <row r="35" spans="1:8" ht="15" customHeight="1" x14ac:dyDescent="0.3">
      <c r="A35" s="21"/>
      <c r="B35" s="22"/>
      <c r="C35" s="36"/>
      <c r="D35" s="36"/>
      <c r="E35" s="36"/>
      <c r="F35" s="36"/>
      <c r="G35" s="36"/>
      <c r="H35" s="23"/>
    </row>
    <row r="36" spans="1:8" ht="15" customHeight="1" x14ac:dyDescent="0.3">
      <c r="A36" s="21"/>
      <c r="B36" s="22"/>
      <c r="C36" s="36"/>
      <c r="D36" s="36"/>
      <c r="E36" s="36"/>
      <c r="F36" s="36"/>
      <c r="G36" s="36"/>
      <c r="H36" s="23"/>
    </row>
    <row r="37" spans="1:8" ht="15" customHeight="1" x14ac:dyDescent="0.3">
      <c r="A37" s="21"/>
      <c r="B37" s="22"/>
      <c r="C37" s="36"/>
      <c r="D37" s="36"/>
      <c r="E37" s="36"/>
      <c r="F37" s="36"/>
      <c r="G37" s="36"/>
      <c r="H37" s="23"/>
    </row>
    <row r="38" spans="1:8" ht="15" customHeight="1" x14ac:dyDescent="0.3">
      <c r="A38" s="21"/>
      <c r="B38" s="22"/>
      <c r="C38" s="36"/>
      <c r="D38" s="36"/>
      <c r="E38" s="36"/>
      <c r="F38" s="36"/>
      <c r="G38" s="36"/>
      <c r="H38" s="23"/>
    </row>
    <row r="39" spans="1:8" ht="15" customHeight="1" x14ac:dyDescent="0.3">
      <c r="A39" s="21"/>
      <c r="B39" s="22"/>
      <c r="H39" s="23"/>
    </row>
    <row r="40" spans="1:8" ht="15" customHeight="1" x14ac:dyDescent="0.3">
      <c r="A40" s="21"/>
      <c r="B40" s="22"/>
      <c r="C40" s="36"/>
      <c r="D40" s="36"/>
      <c r="E40" s="36"/>
      <c r="F40" s="36"/>
      <c r="G40" s="36"/>
      <c r="H40" s="23"/>
    </row>
    <row r="41" spans="1:8" ht="15" customHeight="1" x14ac:dyDescent="0.3">
      <c r="A41" s="21"/>
      <c r="B41" s="22"/>
      <c r="C41" s="36"/>
      <c r="D41" s="36"/>
      <c r="E41" s="36"/>
      <c r="F41" s="36"/>
      <c r="G41" s="36"/>
      <c r="H41" s="23"/>
    </row>
    <row r="42" spans="1:8" ht="15" customHeight="1" x14ac:dyDescent="0.3">
      <c r="A42" s="21"/>
      <c r="B42" s="22"/>
      <c r="C42" s="36"/>
      <c r="D42" s="36"/>
      <c r="E42" s="36"/>
      <c r="F42" s="36"/>
      <c r="G42" s="36"/>
      <c r="H42" s="23"/>
    </row>
    <row r="43" spans="1:8" ht="15" customHeight="1" x14ac:dyDescent="0.3">
      <c r="A43" s="21"/>
      <c r="B43" s="22"/>
      <c r="C43" s="36"/>
      <c r="D43" s="36"/>
      <c r="E43" s="36"/>
      <c r="F43" s="36"/>
      <c r="G43" s="36"/>
      <c r="H43" s="23"/>
    </row>
    <row r="44" spans="1:8" ht="15" customHeight="1" x14ac:dyDescent="0.3">
      <c r="A44" s="21"/>
      <c r="B44" s="22"/>
      <c r="C44" s="36"/>
      <c r="D44" s="36"/>
      <c r="E44" s="36"/>
      <c r="F44" s="36"/>
      <c r="G44" s="36"/>
      <c r="H44" s="23"/>
    </row>
    <row r="45" spans="1:8" ht="15" customHeight="1" x14ac:dyDescent="0.3">
      <c r="A45" s="35" t="s">
        <v>144</v>
      </c>
      <c r="B45" s="35"/>
      <c r="C45" s="35"/>
      <c r="D45" s="35"/>
      <c r="E45" s="35"/>
      <c r="F45" s="35"/>
      <c r="G45" s="35"/>
      <c r="H45" s="35"/>
    </row>
    <row r="46" spans="1:8" ht="15" customHeight="1" x14ac:dyDescent="0.3">
      <c r="A46" s="35"/>
      <c r="B46" s="35"/>
      <c r="C46" s="35"/>
      <c r="D46" s="35"/>
      <c r="E46" s="35"/>
      <c r="F46" s="35"/>
      <c r="G46" s="35"/>
      <c r="H46" s="35"/>
    </row>
    <row r="47" spans="1:8" ht="15" customHeight="1" x14ac:dyDescent="0.3">
      <c r="A47" s="35"/>
      <c r="B47" s="35"/>
      <c r="C47" s="35"/>
      <c r="D47" s="35"/>
      <c r="E47" s="35"/>
      <c r="F47" s="35"/>
      <c r="G47" s="35"/>
      <c r="H47" s="35"/>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6:B6"/>
    <mergeCell ref="C6:F6"/>
    <mergeCell ref="A1:B1"/>
    <mergeCell ref="C1:F2"/>
    <mergeCell ref="G1:H4"/>
    <mergeCell ref="A2:B4"/>
    <mergeCell ref="C3:F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C38:G38"/>
    <mergeCell ref="C27:G27"/>
    <mergeCell ref="C28:G28"/>
    <mergeCell ref="C29:G29"/>
    <mergeCell ref="C30:G30"/>
    <mergeCell ref="C31:G31"/>
    <mergeCell ref="C32:G32"/>
    <mergeCell ref="C33:G33"/>
    <mergeCell ref="C34:G34"/>
    <mergeCell ref="C35:G35"/>
    <mergeCell ref="C36:G36"/>
    <mergeCell ref="C37:G37"/>
    <mergeCell ref="A45:H47"/>
    <mergeCell ref="C40:G40"/>
    <mergeCell ref="C41:G41"/>
    <mergeCell ref="C42:G42"/>
    <mergeCell ref="C43:G43"/>
    <mergeCell ref="C44:G4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M91"/>
  <sheetViews>
    <sheetView view="pageBreakPreview" topLeftCell="A10" zoomScale="60" zoomScaleNormal="70" workbookViewId="0">
      <selection activeCell="B31" sqref="B31:B32"/>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4" width="11.5546875" customWidth="1"/>
  </cols>
  <sheetData>
    <row r="1" spans="1:13" s="8" customFormat="1" ht="20.100000000000001" customHeight="1" x14ac:dyDescent="0.3">
      <c r="A1" s="4" t="s">
        <v>118</v>
      </c>
      <c r="B1" s="5" t="s">
        <v>119</v>
      </c>
      <c r="C1" s="62" t="str">
        <f>Cover!$C$6</f>
        <v>ALINVEST</v>
      </c>
      <c r="D1" s="63"/>
      <c r="E1" s="71" t="str">
        <f>Cover!C1</f>
        <v>EQUIPMENT ROUTING LIST</v>
      </c>
      <c r="F1" s="72"/>
      <c r="G1" s="72"/>
      <c r="H1" s="72"/>
      <c r="I1" s="73"/>
      <c r="J1" s="6" t="s">
        <v>120</v>
      </c>
      <c r="K1" s="7" t="str">
        <f>Cover!H7</f>
        <v>ANSA</v>
      </c>
      <c r="L1" s="64" t="s">
        <v>121</v>
      </c>
    </row>
    <row r="2" spans="1:13" s="8" customFormat="1" ht="20.100000000000001" customHeight="1" x14ac:dyDescent="0.3">
      <c r="A2" s="67" t="str">
        <f>C1</f>
        <v>ALINVEST</v>
      </c>
      <c r="B2" s="9" t="s">
        <v>122</v>
      </c>
      <c r="C2" s="62" t="str">
        <f>Cover!$C$7</f>
        <v>E2558</v>
      </c>
      <c r="D2" s="63"/>
      <c r="E2" s="74"/>
      <c r="F2" s="75"/>
      <c r="G2" s="75"/>
      <c r="H2" s="75"/>
      <c r="I2" s="76"/>
      <c r="J2" s="10" t="s">
        <v>123</v>
      </c>
      <c r="K2" s="25">
        <f>Cover!H8</f>
        <v>45994</v>
      </c>
      <c r="L2" s="65"/>
    </row>
    <row r="3" spans="1:13" s="8" customFormat="1" ht="20.100000000000001" customHeight="1" x14ac:dyDescent="0.3">
      <c r="A3" s="68"/>
      <c r="B3" s="9" t="s">
        <v>124</v>
      </c>
      <c r="C3" s="62" t="str">
        <f>Cover!$C$8</f>
        <v>ALFAGEN</v>
      </c>
      <c r="D3" s="63"/>
      <c r="E3" s="74"/>
      <c r="F3" s="75"/>
      <c r="G3" s="75"/>
      <c r="H3" s="75"/>
      <c r="I3" s="76"/>
      <c r="J3" s="10" t="s">
        <v>125</v>
      </c>
      <c r="K3" s="26" t="str">
        <f>Cover!H9</f>
        <v>A</v>
      </c>
      <c r="L3" s="65"/>
    </row>
    <row r="4" spans="1:13" s="8" customFormat="1" ht="20.100000000000001" customHeight="1" x14ac:dyDescent="0.3">
      <c r="A4" s="68"/>
      <c r="B4" s="9" t="s">
        <v>126</v>
      </c>
      <c r="C4" s="62" t="str">
        <f>Cover!$C$9</f>
        <v>2558-0600-GEN-E-LST-ROU</v>
      </c>
      <c r="D4" s="63"/>
      <c r="E4" s="74"/>
      <c r="F4" s="75"/>
      <c r="G4" s="75"/>
      <c r="H4" s="75"/>
      <c r="I4" s="76"/>
      <c r="J4" s="10" t="s">
        <v>127</v>
      </c>
      <c r="K4" s="11" t="str">
        <f>Cover!H10</f>
        <v>-</v>
      </c>
      <c r="L4" s="65"/>
    </row>
    <row r="5" spans="1:13" s="8" customFormat="1" ht="20.100000000000001" customHeight="1" thickBot="1" x14ac:dyDescent="0.35">
      <c r="A5" s="68"/>
      <c r="B5" s="27" t="s">
        <v>128</v>
      </c>
      <c r="C5" s="69" t="str">
        <f>Cover!$C$10</f>
        <v>-</v>
      </c>
      <c r="D5" s="70"/>
      <c r="E5" s="74"/>
      <c r="F5" s="75"/>
      <c r="G5" s="75"/>
      <c r="H5" s="75"/>
      <c r="I5" s="76"/>
      <c r="J5" s="28" t="s">
        <v>129</v>
      </c>
      <c r="K5" s="29" t="s">
        <v>147</v>
      </c>
      <c r="L5" s="66"/>
    </row>
    <row r="6" spans="1:13" ht="15" thickBot="1" x14ac:dyDescent="0.35">
      <c r="A6" s="31" t="s">
        <v>93</v>
      </c>
      <c r="B6" s="32" t="s">
        <v>94</v>
      </c>
      <c r="C6" s="32" t="s">
        <v>95</v>
      </c>
      <c r="D6" s="33" t="s">
        <v>96</v>
      </c>
      <c r="E6" s="33" t="s">
        <v>97</v>
      </c>
      <c r="F6" s="33" t="s">
        <v>98</v>
      </c>
      <c r="G6" s="33" t="s">
        <v>99</v>
      </c>
      <c r="H6" s="33" t="s">
        <v>100</v>
      </c>
      <c r="I6" s="33" t="s">
        <v>101</v>
      </c>
      <c r="J6" s="33" t="s">
        <v>102</v>
      </c>
      <c r="K6" s="33" t="s">
        <v>103</v>
      </c>
      <c r="L6" s="33" t="s">
        <v>105</v>
      </c>
      <c r="M6" s="34" t="s">
        <v>106</v>
      </c>
    </row>
    <row r="7" spans="1:13" ht="14.4" customHeight="1" x14ac:dyDescent="0.3">
      <c r="A7" s="80" t="s">
        <v>83</v>
      </c>
      <c r="B7" s="77" t="s">
        <v>84</v>
      </c>
      <c r="C7" s="77">
        <f>SUM(D8:Z8)</f>
        <v>32.299999999999997</v>
      </c>
      <c r="D7" s="30" t="s">
        <v>20</v>
      </c>
      <c r="E7" s="30"/>
      <c r="F7" s="30"/>
      <c r="G7" s="30"/>
      <c r="H7" s="30"/>
      <c r="I7" s="30"/>
      <c r="J7" s="30"/>
      <c r="K7" s="30"/>
      <c r="L7" s="30"/>
      <c r="M7" s="30"/>
    </row>
    <row r="8" spans="1:13" ht="14.4" customHeight="1" x14ac:dyDescent="0.3">
      <c r="A8" s="61"/>
      <c r="B8" s="61"/>
      <c r="C8" s="61"/>
      <c r="D8" s="3">
        <v>32.299999999999997</v>
      </c>
      <c r="E8" s="3"/>
      <c r="F8" s="3"/>
      <c r="G8" s="3"/>
      <c r="H8" s="3"/>
      <c r="I8" s="3"/>
      <c r="J8" s="3"/>
      <c r="K8" s="3"/>
      <c r="L8" s="3"/>
      <c r="M8" s="3"/>
    </row>
    <row r="9" spans="1:13" x14ac:dyDescent="0.3">
      <c r="A9" s="78" t="s">
        <v>83</v>
      </c>
      <c r="B9" s="60" t="s">
        <v>85</v>
      </c>
      <c r="C9" s="60">
        <f>SUM(D10:Z10)</f>
        <v>32.299999999999997</v>
      </c>
      <c r="D9" s="2" t="s">
        <v>20</v>
      </c>
      <c r="E9" s="2"/>
      <c r="F9" s="2"/>
      <c r="G9" s="2"/>
      <c r="H9" s="2"/>
      <c r="I9" s="2"/>
      <c r="J9" s="2"/>
      <c r="K9" s="2"/>
      <c r="L9" s="2"/>
      <c r="M9" s="2"/>
    </row>
    <row r="10" spans="1:13" ht="14.4" customHeight="1" x14ac:dyDescent="0.3">
      <c r="A10" s="61"/>
      <c r="B10" s="61"/>
      <c r="C10" s="61"/>
      <c r="D10" s="3">
        <v>32.299999999999997</v>
      </c>
      <c r="E10" s="3"/>
      <c r="F10" s="3"/>
      <c r="G10" s="3"/>
      <c r="H10" s="3"/>
      <c r="I10" s="3"/>
      <c r="J10" s="3"/>
      <c r="K10" s="3"/>
      <c r="L10" s="3"/>
      <c r="M10" s="3"/>
    </row>
    <row r="11" spans="1:13" x14ac:dyDescent="0.3">
      <c r="A11" s="60" t="s">
        <v>85</v>
      </c>
      <c r="B11" s="60" t="s">
        <v>86</v>
      </c>
      <c r="C11" s="60">
        <f>SUM(D12:Z12)</f>
        <v>72.94</v>
      </c>
      <c r="D11" s="2" t="s">
        <v>70</v>
      </c>
      <c r="E11" s="2" t="s">
        <v>71</v>
      </c>
      <c r="F11" s="2" t="s">
        <v>20</v>
      </c>
      <c r="G11" s="2"/>
      <c r="H11" s="2"/>
      <c r="I11" s="2"/>
      <c r="J11" s="2"/>
      <c r="K11" s="2"/>
      <c r="L11" s="2"/>
      <c r="M11" s="2"/>
    </row>
    <row r="12" spans="1:13" ht="14.4" customHeight="1" x14ac:dyDescent="0.3">
      <c r="A12" s="61"/>
      <c r="B12" s="61"/>
      <c r="C12" s="61"/>
      <c r="D12" s="3">
        <v>24.86</v>
      </c>
      <c r="E12" s="3">
        <v>15.78</v>
      </c>
      <c r="F12" s="3">
        <v>32.299999999999997</v>
      </c>
      <c r="G12" s="3"/>
      <c r="H12" s="3"/>
      <c r="I12" s="3"/>
      <c r="J12" s="3"/>
      <c r="K12" s="3"/>
      <c r="L12" s="3"/>
      <c r="M12" s="3"/>
    </row>
    <row r="13" spans="1:13" x14ac:dyDescent="0.3">
      <c r="A13" s="60" t="s">
        <v>85</v>
      </c>
      <c r="B13" s="60" t="s">
        <v>87</v>
      </c>
      <c r="C13" s="60">
        <f t="shared" ref="C13" si="0">SUM(D14:Z14)</f>
        <v>52.55</v>
      </c>
      <c r="D13" s="2" t="s">
        <v>18</v>
      </c>
      <c r="E13" s="2" t="s">
        <v>19</v>
      </c>
      <c r="F13" s="2" t="s">
        <v>20</v>
      </c>
      <c r="G13" s="2"/>
      <c r="H13" s="2"/>
      <c r="I13" s="2"/>
      <c r="J13" s="2"/>
      <c r="K13" s="2"/>
      <c r="L13" s="2"/>
      <c r="M13" s="2"/>
    </row>
    <row r="14" spans="1:13" ht="14.4" customHeight="1" x14ac:dyDescent="0.3">
      <c r="A14" s="61"/>
      <c r="B14" s="61"/>
      <c r="C14" s="61"/>
      <c r="D14" s="3">
        <v>8.41</v>
      </c>
      <c r="E14" s="3">
        <v>11.84</v>
      </c>
      <c r="F14" s="3">
        <v>32.299999999999997</v>
      </c>
      <c r="G14" s="3"/>
      <c r="H14" s="3"/>
      <c r="I14" s="3"/>
      <c r="J14" s="3"/>
      <c r="K14" s="3"/>
      <c r="L14" s="3"/>
      <c r="M14" s="3"/>
    </row>
    <row r="15" spans="1:13" x14ac:dyDescent="0.3">
      <c r="A15" s="60" t="s">
        <v>85</v>
      </c>
      <c r="B15" s="60" t="s">
        <v>88</v>
      </c>
      <c r="C15" s="60">
        <f t="shared" ref="C15" si="1">SUM(D16:Z16)</f>
        <v>115.24</v>
      </c>
      <c r="D15" s="2" t="s">
        <v>27</v>
      </c>
      <c r="E15" s="2" t="s">
        <v>26</v>
      </c>
      <c r="F15" s="2" t="s">
        <v>13</v>
      </c>
      <c r="G15" s="2" t="s">
        <v>24</v>
      </c>
      <c r="H15" s="2" t="s">
        <v>21</v>
      </c>
      <c r="I15" s="2" t="s">
        <v>19</v>
      </c>
      <c r="J15" s="2" t="s">
        <v>13</v>
      </c>
      <c r="K15" s="2" t="s">
        <v>20</v>
      </c>
      <c r="L15" s="2"/>
      <c r="M15" s="2"/>
    </row>
    <row r="16" spans="1:13" ht="14.4" customHeight="1" x14ac:dyDescent="0.3">
      <c r="A16" s="61"/>
      <c r="B16" s="61"/>
      <c r="C16" s="61"/>
      <c r="D16" s="3">
        <v>10.15</v>
      </c>
      <c r="E16" s="3">
        <v>2.5099999999999998</v>
      </c>
      <c r="F16" s="3">
        <v>10.11</v>
      </c>
      <c r="G16" s="3">
        <v>5.18</v>
      </c>
      <c r="H16" s="3">
        <v>5.33</v>
      </c>
      <c r="I16" s="3">
        <v>3.15</v>
      </c>
      <c r="J16" s="3">
        <v>46.51</v>
      </c>
      <c r="K16" s="3">
        <v>32.299999999999997</v>
      </c>
      <c r="L16" s="3"/>
      <c r="M16" s="3"/>
    </row>
    <row r="17" spans="1:13" ht="14.4" customHeight="1" x14ac:dyDescent="0.3">
      <c r="A17" s="60" t="s">
        <v>85</v>
      </c>
      <c r="B17" s="60" t="s">
        <v>89</v>
      </c>
      <c r="C17" s="60">
        <f t="shared" ref="C17" si="2">SUM(D18:Z18)</f>
        <v>77.08</v>
      </c>
      <c r="D17" s="2" t="s">
        <v>72</v>
      </c>
      <c r="E17" s="2" t="s">
        <v>73</v>
      </c>
      <c r="F17" s="2" t="s">
        <v>71</v>
      </c>
      <c r="G17" s="2" t="s">
        <v>17</v>
      </c>
      <c r="H17" s="2"/>
      <c r="I17" s="2"/>
      <c r="J17" s="2"/>
      <c r="K17" s="2"/>
      <c r="L17" s="2"/>
      <c r="M17" s="2"/>
    </row>
    <row r="18" spans="1:13" ht="14.4" customHeight="1" x14ac:dyDescent="0.3">
      <c r="A18" s="61"/>
      <c r="B18" s="61"/>
      <c r="C18" s="61"/>
      <c r="D18" s="3">
        <v>17.09</v>
      </c>
      <c r="E18" s="3">
        <v>11.91</v>
      </c>
      <c r="F18" s="3">
        <v>15.78</v>
      </c>
      <c r="G18" s="3">
        <v>32.299999999999997</v>
      </c>
      <c r="H18" s="3"/>
      <c r="I18" s="3"/>
      <c r="J18" s="3"/>
      <c r="K18" s="3"/>
      <c r="L18" s="3"/>
      <c r="M18" s="3"/>
    </row>
    <row r="19" spans="1:13" x14ac:dyDescent="0.3">
      <c r="A19" s="78" t="s">
        <v>90</v>
      </c>
      <c r="B19" s="60" t="s">
        <v>91</v>
      </c>
      <c r="C19" s="60">
        <f t="shared" ref="C19" si="3">SUM(D20:Z20)</f>
        <v>60.06</v>
      </c>
      <c r="D19" s="2" t="s">
        <v>20</v>
      </c>
      <c r="E19" s="2" t="s">
        <v>71</v>
      </c>
      <c r="F19" s="2" t="s">
        <v>74</v>
      </c>
      <c r="G19" s="2"/>
      <c r="H19" s="2"/>
      <c r="I19" s="2"/>
      <c r="J19" s="2"/>
      <c r="K19" s="2"/>
      <c r="L19" s="2"/>
      <c r="M19" s="2"/>
    </row>
    <row r="20" spans="1:13" ht="14.4" customHeight="1" x14ac:dyDescent="0.3">
      <c r="A20" s="61"/>
      <c r="B20" s="61"/>
      <c r="C20" s="61"/>
      <c r="D20" s="3">
        <v>32.299999999999997</v>
      </c>
      <c r="E20" s="3">
        <v>15.78</v>
      </c>
      <c r="F20" s="3">
        <v>11.98</v>
      </c>
      <c r="G20" s="3"/>
      <c r="H20" s="3"/>
      <c r="I20" s="3"/>
      <c r="J20" s="3"/>
      <c r="K20" s="3"/>
      <c r="L20" s="3"/>
      <c r="M20" s="3"/>
    </row>
    <row r="21" spans="1:13" x14ac:dyDescent="0.3">
      <c r="A21" s="78" t="s">
        <v>90</v>
      </c>
      <c r="B21" s="60" t="s">
        <v>92</v>
      </c>
      <c r="C21" s="60">
        <f t="shared" ref="C21" si="4">SUM(D22:Z22)</f>
        <v>60.06</v>
      </c>
      <c r="D21" s="2" t="s">
        <v>20</v>
      </c>
      <c r="E21" s="2" t="s">
        <v>71</v>
      </c>
      <c r="F21" s="2" t="s">
        <v>74</v>
      </c>
      <c r="G21" s="2"/>
      <c r="H21" s="2"/>
      <c r="I21" s="2"/>
      <c r="J21" s="2"/>
      <c r="K21" s="2"/>
      <c r="L21" s="2"/>
      <c r="M21" s="2"/>
    </row>
    <row r="22" spans="1:13" ht="14.4" customHeight="1" x14ac:dyDescent="0.3">
      <c r="A22" s="61"/>
      <c r="B22" s="61"/>
      <c r="C22" s="61"/>
      <c r="D22" s="3">
        <v>32.299999999999997</v>
      </c>
      <c r="E22" s="3">
        <v>15.78</v>
      </c>
      <c r="F22" s="3">
        <v>11.98</v>
      </c>
      <c r="G22" s="3"/>
      <c r="H22" s="3"/>
      <c r="I22" s="3"/>
      <c r="J22" s="3"/>
      <c r="K22" s="3"/>
      <c r="L22" s="3"/>
      <c r="M22" s="3"/>
    </row>
    <row r="23" spans="1:13" ht="14.4" customHeight="1" x14ac:dyDescent="0.3">
      <c r="A23" s="78" t="s">
        <v>90</v>
      </c>
      <c r="B23" s="78" t="s">
        <v>104</v>
      </c>
      <c r="C23" s="60">
        <f t="shared" ref="C23" si="5">SUM(D24:Z24)</f>
        <v>32.299999999999997</v>
      </c>
      <c r="D23" s="2" t="s">
        <v>20</v>
      </c>
      <c r="E23" s="2"/>
      <c r="F23" s="2"/>
      <c r="G23" s="2"/>
      <c r="H23" s="2"/>
      <c r="I23" s="2"/>
      <c r="J23" s="2"/>
      <c r="K23" s="2"/>
      <c r="L23" s="2"/>
      <c r="M23" s="2"/>
    </row>
    <row r="24" spans="1:13" ht="14.4" customHeight="1" x14ac:dyDescent="0.3">
      <c r="A24" s="79"/>
      <c r="B24" s="61"/>
      <c r="C24" s="61"/>
      <c r="D24" s="3">
        <v>32.299999999999997</v>
      </c>
      <c r="E24" s="3"/>
      <c r="F24" s="3"/>
      <c r="G24" s="3"/>
      <c r="H24" s="3"/>
      <c r="I24" s="3"/>
      <c r="J24" s="3"/>
      <c r="K24" s="3"/>
      <c r="L24" s="3"/>
      <c r="M24" s="3"/>
    </row>
    <row r="25" spans="1:13" x14ac:dyDescent="0.3">
      <c r="A25" s="60" t="s">
        <v>86</v>
      </c>
      <c r="B25" s="60" t="s">
        <v>47</v>
      </c>
      <c r="C25" s="60">
        <f t="shared" ref="C25" si="6">SUM(D26:Z26)</f>
        <v>4</v>
      </c>
      <c r="D25" s="2" t="s">
        <v>75</v>
      </c>
      <c r="E25" s="2"/>
      <c r="F25" s="2"/>
      <c r="G25" s="2"/>
      <c r="H25" s="2"/>
      <c r="I25" s="2"/>
      <c r="J25" s="2"/>
      <c r="K25" s="2"/>
      <c r="L25" s="2"/>
      <c r="M25" s="2"/>
    </row>
    <row r="26" spans="1:13" x14ac:dyDescent="0.3">
      <c r="A26" s="61"/>
      <c r="B26" s="61"/>
      <c r="C26" s="61"/>
      <c r="D26" s="3">
        <v>4</v>
      </c>
      <c r="E26" s="3"/>
      <c r="F26" s="3"/>
      <c r="G26" s="3"/>
      <c r="H26" s="3"/>
      <c r="I26" s="3"/>
      <c r="J26" s="3"/>
      <c r="K26" s="3"/>
      <c r="L26" s="3"/>
      <c r="M26" s="3"/>
    </row>
    <row r="27" spans="1:13" x14ac:dyDescent="0.3">
      <c r="A27" s="60" t="s">
        <v>86</v>
      </c>
      <c r="B27" s="60" t="s">
        <v>48</v>
      </c>
      <c r="C27" s="60">
        <f t="shared" ref="C27" si="7">SUM(D28:Z28)</f>
        <v>18</v>
      </c>
      <c r="D27" s="2" t="s">
        <v>75</v>
      </c>
      <c r="E27" s="2"/>
      <c r="F27" s="2"/>
      <c r="G27" s="2"/>
      <c r="H27" s="2"/>
      <c r="I27" s="2"/>
      <c r="J27" s="2"/>
      <c r="K27" s="2"/>
      <c r="L27" s="2"/>
      <c r="M27" s="2"/>
    </row>
    <row r="28" spans="1:13" ht="14.4" customHeight="1" x14ac:dyDescent="0.3">
      <c r="A28" s="61"/>
      <c r="B28" s="61"/>
      <c r="C28" s="61"/>
      <c r="D28" s="3">
        <v>18</v>
      </c>
      <c r="E28" s="3"/>
      <c r="F28" s="3"/>
      <c r="G28" s="3"/>
      <c r="H28" s="3"/>
      <c r="I28" s="3"/>
      <c r="J28" s="3"/>
      <c r="K28" s="3"/>
      <c r="L28" s="3"/>
      <c r="M28" s="3"/>
    </row>
    <row r="29" spans="1:13" ht="14.4" customHeight="1" x14ac:dyDescent="0.3">
      <c r="A29" s="60" t="s">
        <v>86</v>
      </c>
      <c r="B29" s="60" t="s">
        <v>49</v>
      </c>
      <c r="C29" s="60">
        <f t="shared" ref="C29" si="8">SUM(D30:Z30)</f>
        <v>23.26</v>
      </c>
      <c r="D29" s="2" t="s">
        <v>75</v>
      </c>
      <c r="E29" s="2"/>
      <c r="F29" s="2"/>
      <c r="G29" s="2"/>
      <c r="H29" s="2"/>
      <c r="I29" s="2"/>
      <c r="J29" s="2"/>
      <c r="K29" s="2"/>
      <c r="L29" s="2"/>
      <c r="M29" s="2"/>
    </row>
    <row r="30" spans="1:13" ht="14.4" customHeight="1" x14ac:dyDescent="0.3">
      <c r="A30" s="61"/>
      <c r="B30" s="61"/>
      <c r="C30" s="61"/>
      <c r="D30" s="3">
        <v>23.26</v>
      </c>
      <c r="E30" s="3"/>
      <c r="F30" s="3"/>
      <c r="G30" s="3"/>
      <c r="H30" s="3"/>
      <c r="I30" s="3"/>
      <c r="J30" s="3"/>
      <c r="K30" s="3"/>
      <c r="L30" s="3"/>
      <c r="M30" s="3"/>
    </row>
    <row r="31" spans="1:13" ht="14.4" customHeight="1" x14ac:dyDescent="0.3">
      <c r="A31" s="60" t="s">
        <v>87</v>
      </c>
      <c r="B31" s="60" t="s">
        <v>50</v>
      </c>
      <c r="C31" s="60">
        <f t="shared" ref="C31" si="9">SUM(D32:Z32)</f>
        <v>14.94</v>
      </c>
      <c r="D31" s="2" t="s">
        <v>76</v>
      </c>
      <c r="E31" s="2"/>
      <c r="F31" s="2"/>
      <c r="G31" s="2"/>
      <c r="H31" s="2"/>
      <c r="I31" s="2"/>
      <c r="J31" s="2"/>
      <c r="K31" s="2"/>
      <c r="L31" s="2"/>
      <c r="M31" s="2"/>
    </row>
    <row r="32" spans="1:13" ht="14.4" customHeight="1" x14ac:dyDescent="0.3">
      <c r="A32" s="61"/>
      <c r="B32" s="61"/>
      <c r="C32" s="61"/>
      <c r="D32" s="3">
        <v>14.94</v>
      </c>
      <c r="E32" s="3"/>
      <c r="F32" s="3"/>
      <c r="G32" s="3"/>
      <c r="H32" s="3"/>
      <c r="I32" s="3"/>
      <c r="J32" s="3"/>
      <c r="K32" s="3"/>
      <c r="L32" s="3"/>
      <c r="M32" s="3"/>
    </row>
    <row r="33" spans="1:13" ht="14.4" customHeight="1" x14ac:dyDescent="0.3">
      <c r="A33" s="60" t="s">
        <v>87</v>
      </c>
      <c r="B33" s="60" t="s">
        <v>51</v>
      </c>
      <c r="C33" s="60">
        <f t="shared" ref="C33" si="10">SUM(D34:Z34)</f>
        <v>23.939999999999998</v>
      </c>
      <c r="D33" s="2" t="s">
        <v>76</v>
      </c>
      <c r="E33" s="2" t="s">
        <v>14</v>
      </c>
      <c r="F33" s="2"/>
      <c r="G33" s="2"/>
      <c r="H33" s="2"/>
      <c r="I33" s="2"/>
      <c r="J33" s="2"/>
      <c r="K33" s="2"/>
      <c r="L33" s="2"/>
      <c r="M33" s="2"/>
    </row>
    <row r="34" spans="1:13" ht="14.4" customHeight="1" x14ac:dyDescent="0.3">
      <c r="A34" s="61"/>
      <c r="B34" s="61"/>
      <c r="C34" s="61"/>
      <c r="D34" s="3">
        <v>14.94</v>
      </c>
      <c r="E34" s="3">
        <v>9</v>
      </c>
      <c r="F34" s="3"/>
      <c r="G34" s="3"/>
      <c r="H34" s="3"/>
      <c r="I34" s="3"/>
      <c r="J34" s="3"/>
      <c r="K34" s="3"/>
      <c r="L34" s="3"/>
      <c r="M34" s="3"/>
    </row>
    <row r="35" spans="1:13" x14ac:dyDescent="0.3">
      <c r="A35" s="60" t="s">
        <v>87</v>
      </c>
      <c r="B35" s="60" t="s">
        <v>52</v>
      </c>
      <c r="C35" s="60">
        <f t="shared" ref="C35" si="11">SUM(D36:Z36)</f>
        <v>41.55</v>
      </c>
      <c r="D35" s="2" t="s">
        <v>76</v>
      </c>
      <c r="E35" s="2" t="s">
        <v>14</v>
      </c>
      <c r="F35" s="2" t="s">
        <v>69</v>
      </c>
      <c r="G35" s="2"/>
      <c r="H35" s="2"/>
      <c r="I35" s="2"/>
      <c r="J35" s="2"/>
      <c r="K35" s="2"/>
      <c r="L35" s="2"/>
      <c r="M35" s="2"/>
    </row>
    <row r="36" spans="1:13" ht="14.4" customHeight="1" x14ac:dyDescent="0.3">
      <c r="A36" s="61"/>
      <c r="B36" s="61"/>
      <c r="C36" s="61"/>
      <c r="D36" s="3">
        <v>14.94</v>
      </c>
      <c r="E36" s="3">
        <v>17.25</v>
      </c>
      <c r="F36" s="3">
        <v>9.36</v>
      </c>
      <c r="G36" s="3"/>
      <c r="H36" s="3"/>
      <c r="I36" s="3"/>
      <c r="J36" s="3"/>
      <c r="K36" s="3"/>
      <c r="L36" s="3"/>
      <c r="M36" s="3"/>
    </row>
    <row r="37" spans="1:13" x14ac:dyDescent="0.3">
      <c r="A37" s="60" t="s">
        <v>87</v>
      </c>
      <c r="B37" s="60" t="s">
        <v>107</v>
      </c>
      <c r="C37" s="60">
        <f t="shared" ref="C37:C41" si="12">SUM(D38:Z38)</f>
        <v>49.150000000000006</v>
      </c>
      <c r="D37" s="2" t="s">
        <v>0</v>
      </c>
      <c r="E37" s="2" t="s">
        <v>1</v>
      </c>
      <c r="F37" s="2" t="s">
        <v>2</v>
      </c>
      <c r="G37" s="2" t="s">
        <v>3</v>
      </c>
      <c r="H37" s="2" t="s">
        <v>4</v>
      </c>
      <c r="I37" s="2" t="s">
        <v>5</v>
      </c>
      <c r="J37" s="2" t="s">
        <v>6</v>
      </c>
      <c r="K37" s="2"/>
      <c r="L37" s="2"/>
      <c r="M37" s="2"/>
    </row>
    <row r="38" spans="1:13" x14ac:dyDescent="0.3">
      <c r="A38" s="61"/>
      <c r="B38" s="61"/>
      <c r="C38" s="61">
        <f t="shared" si="12"/>
        <v>0</v>
      </c>
      <c r="D38" s="3">
        <v>4.8</v>
      </c>
      <c r="E38" s="3">
        <v>13.92</v>
      </c>
      <c r="F38" s="3">
        <v>7.17</v>
      </c>
      <c r="G38" s="3">
        <v>7.17</v>
      </c>
      <c r="H38" s="3">
        <v>1.88</v>
      </c>
      <c r="I38" s="3">
        <v>11.1</v>
      </c>
      <c r="J38" s="3">
        <v>3.11</v>
      </c>
      <c r="K38" s="3"/>
      <c r="L38" s="3"/>
      <c r="M38" s="3"/>
    </row>
    <row r="39" spans="1:13" x14ac:dyDescent="0.3">
      <c r="A39" s="60" t="s">
        <v>87</v>
      </c>
      <c r="B39" s="60" t="s">
        <v>116</v>
      </c>
      <c r="C39" s="60">
        <f t="shared" si="12"/>
        <v>52.120000000000005</v>
      </c>
      <c r="D39" s="2" t="s">
        <v>7</v>
      </c>
      <c r="E39" s="2" t="s">
        <v>8</v>
      </c>
      <c r="F39" s="2" t="s">
        <v>9</v>
      </c>
      <c r="G39" s="2" t="s">
        <v>1</v>
      </c>
      <c r="H39" s="2" t="s">
        <v>2</v>
      </c>
      <c r="I39" s="2" t="s">
        <v>3</v>
      </c>
      <c r="J39" s="2" t="s">
        <v>4</v>
      </c>
      <c r="K39" s="2" t="s">
        <v>5</v>
      </c>
      <c r="L39" s="2" t="s">
        <v>6</v>
      </c>
      <c r="M39" s="2"/>
    </row>
    <row r="40" spans="1:13" x14ac:dyDescent="0.3">
      <c r="A40" s="61"/>
      <c r="B40" s="61"/>
      <c r="C40" s="61">
        <f t="shared" si="12"/>
        <v>0</v>
      </c>
      <c r="D40" s="3">
        <v>4.8</v>
      </c>
      <c r="E40" s="3">
        <v>2.31</v>
      </c>
      <c r="F40" s="3">
        <v>0.66</v>
      </c>
      <c r="G40" s="3">
        <v>13.92</v>
      </c>
      <c r="H40" s="3">
        <v>7.17</v>
      </c>
      <c r="I40" s="3">
        <v>7.17</v>
      </c>
      <c r="J40" s="3">
        <v>1.88</v>
      </c>
      <c r="K40" s="3">
        <v>11.1</v>
      </c>
      <c r="L40" s="3">
        <v>3.11</v>
      </c>
      <c r="M40" s="3"/>
    </row>
    <row r="41" spans="1:13" x14ac:dyDescent="0.3">
      <c r="A41" s="60" t="s">
        <v>87</v>
      </c>
      <c r="B41" s="60" t="s">
        <v>117</v>
      </c>
      <c r="C41" s="60">
        <f t="shared" si="12"/>
        <v>58.710000000000008</v>
      </c>
      <c r="D41" s="2" t="s">
        <v>10</v>
      </c>
      <c r="E41" s="2" t="s">
        <v>11</v>
      </c>
      <c r="F41" s="2" t="s">
        <v>8</v>
      </c>
      <c r="G41" s="2" t="s">
        <v>9</v>
      </c>
      <c r="H41" s="2" t="s">
        <v>1</v>
      </c>
      <c r="I41" s="2" t="s">
        <v>2</v>
      </c>
      <c r="J41" s="2" t="s">
        <v>3</v>
      </c>
      <c r="K41" s="2" t="s">
        <v>4</v>
      </c>
      <c r="L41" s="2" t="s">
        <v>5</v>
      </c>
      <c r="M41" s="2" t="s">
        <v>6</v>
      </c>
    </row>
    <row r="42" spans="1:13" x14ac:dyDescent="0.3">
      <c r="A42" s="61"/>
      <c r="B42" s="61"/>
      <c r="C42" s="61" t="e">
        <f>SUM(#REF!)</f>
        <v>#REF!</v>
      </c>
      <c r="D42" s="3">
        <v>0.5</v>
      </c>
      <c r="E42" s="3">
        <v>10.89</v>
      </c>
      <c r="F42" s="3">
        <v>2.31</v>
      </c>
      <c r="G42" s="3">
        <v>0.66</v>
      </c>
      <c r="H42" s="3">
        <v>13.92</v>
      </c>
      <c r="I42" s="3">
        <v>7.17</v>
      </c>
      <c r="J42" s="3">
        <v>7.17</v>
      </c>
      <c r="K42" s="3">
        <v>1.88</v>
      </c>
      <c r="L42" s="3">
        <v>11.1</v>
      </c>
      <c r="M42" s="3">
        <v>3.11</v>
      </c>
    </row>
    <row r="43" spans="1:13" ht="14.4" customHeight="1" x14ac:dyDescent="0.3">
      <c r="A43" s="60" t="s">
        <v>88</v>
      </c>
      <c r="B43" s="60" t="s">
        <v>53</v>
      </c>
      <c r="C43" s="60">
        <f t="shared" ref="C43" si="13">SUM(D44:Z44)</f>
        <v>31.21</v>
      </c>
      <c r="D43" s="2" t="s">
        <v>21</v>
      </c>
      <c r="E43" s="2" t="s">
        <v>24</v>
      </c>
      <c r="F43" s="2" t="s">
        <v>13</v>
      </c>
      <c r="G43" s="2" t="s">
        <v>26</v>
      </c>
      <c r="H43" s="2" t="s">
        <v>27</v>
      </c>
      <c r="I43" s="2"/>
      <c r="J43" s="2"/>
      <c r="K43" s="2"/>
      <c r="L43" s="2"/>
      <c r="M43" s="2"/>
    </row>
    <row r="44" spans="1:13" ht="14.4" customHeight="1" x14ac:dyDescent="0.3">
      <c r="A44" s="61"/>
      <c r="B44" s="61"/>
      <c r="C44" s="61"/>
      <c r="D44" s="3">
        <v>4.05</v>
      </c>
      <c r="E44" s="3">
        <v>5.18</v>
      </c>
      <c r="F44" s="3">
        <v>10.11</v>
      </c>
      <c r="G44" s="3">
        <v>1.73</v>
      </c>
      <c r="H44" s="3">
        <v>10.14</v>
      </c>
      <c r="I44" s="3"/>
      <c r="J44" s="3"/>
      <c r="K44" s="3"/>
      <c r="L44" s="3"/>
      <c r="M44" s="3"/>
    </row>
    <row r="45" spans="1:13" ht="14.4" customHeight="1" x14ac:dyDescent="0.3">
      <c r="A45" s="60" t="s">
        <v>88</v>
      </c>
      <c r="B45" s="60" t="s">
        <v>54</v>
      </c>
      <c r="C45" s="60">
        <f t="shared" ref="C45" si="14">SUM(D46:Z46)</f>
        <v>31.21</v>
      </c>
      <c r="D45" s="2" t="s">
        <v>21</v>
      </c>
      <c r="E45" s="2" t="s">
        <v>24</v>
      </c>
      <c r="F45" s="2" t="s">
        <v>13</v>
      </c>
      <c r="G45" s="2" t="s">
        <v>26</v>
      </c>
      <c r="H45" s="2" t="s">
        <v>27</v>
      </c>
      <c r="I45" s="2"/>
      <c r="J45" s="2"/>
      <c r="K45" s="2"/>
      <c r="L45" s="2"/>
      <c r="M45" s="2"/>
    </row>
    <row r="46" spans="1:13" ht="14.4" customHeight="1" x14ac:dyDescent="0.3">
      <c r="A46" s="61"/>
      <c r="B46" s="61"/>
      <c r="C46" s="61"/>
      <c r="D46" s="3">
        <v>4.05</v>
      </c>
      <c r="E46" s="3">
        <v>5.18</v>
      </c>
      <c r="F46" s="3">
        <v>10.11</v>
      </c>
      <c r="G46" s="3">
        <v>1.73</v>
      </c>
      <c r="H46" s="3">
        <v>10.14</v>
      </c>
      <c r="I46" s="3"/>
      <c r="J46" s="3"/>
      <c r="K46" s="3"/>
      <c r="L46" s="3"/>
      <c r="M46" s="3"/>
    </row>
    <row r="47" spans="1:13" ht="14.4" customHeight="1" x14ac:dyDescent="0.3">
      <c r="A47" s="60" t="s">
        <v>88</v>
      </c>
      <c r="B47" s="60" t="s">
        <v>55</v>
      </c>
      <c r="C47" s="60">
        <f t="shared" ref="C47" si="15">SUM(D48:Z48)</f>
        <v>11.870000000000001</v>
      </c>
      <c r="D47" s="2" t="s">
        <v>26</v>
      </c>
      <c r="E47" s="2" t="s">
        <v>27</v>
      </c>
      <c r="F47" s="2"/>
      <c r="G47" s="2"/>
      <c r="H47" s="2"/>
      <c r="I47" s="2"/>
      <c r="J47" s="2"/>
      <c r="K47" s="2"/>
      <c r="L47" s="2"/>
      <c r="M47" s="2"/>
    </row>
    <row r="48" spans="1:13" ht="14.4" customHeight="1" x14ac:dyDescent="0.3">
      <c r="A48" s="61"/>
      <c r="B48" s="61"/>
      <c r="C48" s="61"/>
      <c r="D48" s="3">
        <v>1.73</v>
      </c>
      <c r="E48" s="3">
        <v>10.14</v>
      </c>
      <c r="F48" s="3"/>
      <c r="G48" s="3"/>
      <c r="H48" s="3"/>
      <c r="I48" s="3"/>
      <c r="J48" s="3"/>
      <c r="K48" s="3"/>
      <c r="L48" s="3"/>
      <c r="M48" s="3"/>
    </row>
    <row r="49" spans="1:13" ht="14.4" customHeight="1" x14ac:dyDescent="0.3">
      <c r="A49" s="60" t="s">
        <v>88</v>
      </c>
      <c r="B49" s="60" t="s">
        <v>56</v>
      </c>
      <c r="C49" s="60">
        <f t="shared" ref="C49" si="16">SUM(D50:Z50)</f>
        <v>11.870000000000001</v>
      </c>
      <c r="D49" s="2" t="s">
        <v>26</v>
      </c>
      <c r="E49" s="2" t="s">
        <v>27</v>
      </c>
      <c r="F49" s="2"/>
      <c r="G49" s="2"/>
      <c r="H49" s="2"/>
      <c r="I49" s="2"/>
      <c r="J49" s="2"/>
      <c r="K49" s="2"/>
      <c r="L49" s="2"/>
      <c r="M49" s="2"/>
    </row>
    <row r="50" spans="1:13" ht="14.4" customHeight="1" x14ac:dyDescent="0.3">
      <c r="A50" s="61"/>
      <c r="B50" s="61"/>
      <c r="C50" s="61"/>
      <c r="D50" s="3">
        <v>1.73</v>
      </c>
      <c r="E50" s="3">
        <v>10.14</v>
      </c>
      <c r="F50" s="3"/>
      <c r="G50" s="3"/>
      <c r="H50" s="3"/>
      <c r="I50" s="3"/>
      <c r="J50" s="3"/>
      <c r="K50" s="3"/>
      <c r="L50" s="3"/>
      <c r="M50" s="3"/>
    </row>
    <row r="51" spans="1:13" ht="14.4" customHeight="1" x14ac:dyDescent="0.3">
      <c r="A51" s="60" t="s">
        <v>88</v>
      </c>
      <c r="B51" s="60" t="s">
        <v>57</v>
      </c>
      <c r="C51" s="60">
        <f t="shared" ref="C51" si="17">SUM(D52:Z52)</f>
        <v>10.84</v>
      </c>
      <c r="D51" s="2" t="s">
        <v>29</v>
      </c>
      <c r="E51" s="2" t="s">
        <v>28</v>
      </c>
      <c r="F51" s="2"/>
      <c r="G51" s="2"/>
      <c r="H51" s="2"/>
      <c r="I51" s="2"/>
      <c r="J51" s="2"/>
      <c r="K51" s="2"/>
      <c r="L51" s="2"/>
      <c r="M51" s="2"/>
    </row>
    <row r="52" spans="1:13" ht="14.4" customHeight="1" x14ac:dyDescent="0.3">
      <c r="A52" s="61"/>
      <c r="B52" s="61"/>
      <c r="C52" s="61"/>
      <c r="D52" s="3">
        <v>2.76</v>
      </c>
      <c r="E52" s="3">
        <v>8.08</v>
      </c>
      <c r="F52" s="3"/>
      <c r="G52" s="3"/>
      <c r="H52" s="3"/>
      <c r="I52" s="3"/>
      <c r="J52" s="3"/>
      <c r="K52" s="3"/>
      <c r="L52" s="3"/>
      <c r="M52" s="3"/>
    </row>
    <row r="53" spans="1:13" ht="14.4" customHeight="1" x14ac:dyDescent="0.3">
      <c r="A53" s="60" t="s">
        <v>88</v>
      </c>
      <c r="B53" s="60" t="s">
        <v>58</v>
      </c>
      <c r="C53" s="60">
        <f t="shared" ref="C53" si="18">SUM(D54:Z54)</f>
        <v>10.84</v>
      </c>
      <c r="D53" s="2" t="s">
        <v>29</v>
      </c>
      <c r="E53" s="2" t="s">
        <v>28</v>
      </c>
      <c r="F53" s="2"/>
      <c r="G53" s="2"/>
      <c r="H53" s="2"/>
      <c r="I53" s="2"/>
      <c r="J53" s="2"/>
      <c r="K53" s="2"/>
      <c r="L53" s="2"/>
      <c r="M53" s="2"/>
    </row>
    <row r="54" spans="1:13" ht="14.4" customHeight="1" x14ac:dyDescent="0.3">
      <c r="A54" s="61"/>
      <c r="B54" s="61"/>
      <c r="C54" s="61"/>
      <c r="D54" s="3">
        <v>2.76</v>
      </c>
      <c r="E54" s="3">
        <v>8.08</v>
      </c>
      <c r="F54" s="3"/>
      <c r="G54" s="3"/>
      <c r="H54" s="3"/>
      <c r="I54" s="3"/>
      <c r="J54" s="3"/>
      <c r="K54" s="3"/>
      <c r="L54" s="3"/>
      <c r="M54" s="3"/>
    </row>
    <row r="55" spans="1:13" ht="14.4" customHeight="1" x14ac:dyDescent="0.3">
      <c r="A55" s="60" t="s">
        <v>88</v>
      </c>
      <c r="B55" s="60" t="s">
        <v>59</v>
      </c>
      <c r="C55" s="60">
        <f t="shared" ref="C55" si="19">SUM(D56:Z56)</f>
        <v>33.76</v>
      </c>
      <c r="D55" s="2" t="s">
        <v>35</v>
      </c>
      <c r="E55" s="2" t="s">
        <v>30</v>
      </c>
      <c r="F55" s="2" t="s">
        <v>29</v>
      </c>
      <c r="G55" s="2" t="s">
        <v>28</v>
      </c>
      <c r="H55" s="2"/>
      <c r="I55" s="2"/>
      <c r="J55" s="2"/>
      <c r="K55" s="2"/>
      <c r="L55" s="2"/>
      <c r="M55" s="2"/>
    </row>
    <row r="56" spans="1:13" ht="14.4" customHeight="1" x14ac:dyDescent="0.3">
      <c r="A56" s="61"/>
      <c r="B56" s="61"/>
      <c r="C56" s="61"/>
      <c r="D56" s="3">
        <v>11.41</v>
      </c>
      <c r="E56" s="3">
        <v>11.51</v>
      </c>
      <c r="F56" s="3">
        <v>2.76</v>
      </c>
      <c r="G56" s="3">
        <v>8.08</v>
      </c>
      <c r="H56" s="3"/>
      <c r="I56" s="3"/>
      <c r="J56" s="3"/>
      <c r="K56" s="3"/>
      <c r="L56" s="3"/>
      <c r="M56" s="3"/>
    </row>
    <row r="57" spans="1:13" ht="14.4" customHeight="1" x14ac:dyDescent="0.3">
      <c r="A57" s="60" t="s">
        <v>88</v>
      </c>
      <c r="B57" s="60" t="s">
        <v>60</v>
      </c>
      <c r="C57" s="60">
        <f t="shared" ref="C57" si="20">SUM(D58:Z58)</f>
        <v>33.76</v>
      </c>
      <c r="D57" s="2" t="s">
        <v>35</v>
      </c>
      <c r="E57" s="2" t="s">
        <v>30</v>
      </c>
      <c r="F57" s="2" t="s">
        <v>29</v>
      </c>
      <c r="G57" s="2" t="s">
        <v>28</v>
      </c>
      <c r="H57" s="2"/>
      <c r="I57" s="2"/>
      <c r="J57" s="2"/>
      <c r="K57" s="2"/>
      <c r="L57" s="2"/>
      <c r="M57" s="2"/>
    </row>
    <row r="58" spans="1:13" ht="14.4" customHeight="1" x14ac:dyDescent="0.3">
      <c r="A58" s="61"/>
      <c r="B58" s="61"/>
      <c r="C58" s="61"/>
      <c r="D58" s="3">
        <v>11.41</v>
      </c>
      <c r="E58" s="3">
        <v>11.51</v>
      </c>
      <c r="F58" s="3">
        <v>2.76</v>
      </c>
      <c r="G58" s="3">
        <v>8.08</v>
      </c>
      <c r="H58" s="3"/>
      <c r="I58" s="3"/>
      <c r="J58" s="3"/>
      <c r="K58" s="3"/>
      <c r="L58" s="3"/>
      <c r="M58" s="3"/>
    </row>
    <row r="59" spans="1:13" x14ac:dyDescent="0.3">
      <c r="A59" s="60" t="s">
        <v>88</v>
      </c>
      <c r="B59" s="60" t="s">
        <v>108</v>
      </c>
      <c r="C59" s="60">
        <f t="shared" ref="C59:C73" si="21">SUM(D60:Z60)</f>
        <v>66.759999999999991</v>
      </c>
      <c r="D59" s="2" t="s">
        <v>79</v>
      </c>
      <c r="E59" s="2" t="s">
        <v>15</v>
      </c>
      <c r="F59" s="2" t="s">
        <v>16</v>
      </c>
      <c r="G59" s="2" t="s">
        <v>18</v>
      </c>
      <c r="H59" s="2" t="s">
        <v>21</v>
      </c>
      <c r="I59" s="2" t="s">
        <v>24</v>
      </c>
      <c r="J59" s="2" t="s">
        <v>13</v>
      </c>
      <c r="K59" s="2" t="s">
        <v>26</v>
      </c>
      <c r="L59" s="2" t="s">
        <v>27</v>
      </c>
      <c r="M59" s="2" t="s">
        <v>28</v>
      </c>
    </row>
    <row r="60" spans="1:13" x14ac:dyDescent="0.3">
      <c r="A60" s="61"/>
      <c r="B60" s="61"/>
      <c r="C60" s="61">
        <f t="shared" si="21"/>
        <v>0</v>
      </c>
      <c r="D60" s="3">
        <v>1.92</v>
      </c>
      <c r="E60" s="3">
        <v>13.36</v>
      </c>
      <c r="F60" s="3">
        <v>1.88</v>
      </c>
      <c r="G60" s="3">
        <v>8.23</v>
      </c>
      <c r="H60" s="3">
        <v>5.33</v>
      </c>
      <c r="I60" s="3">
        <v>5.18</v>
      </c>
      <c r="J60" s="3">
        <v>10.11</v>
      </c>
      <c r="K60" s="3">
        <v>2.5099999999999998</v>
      </c>
      <c r="L60" s="3">
        <v>10.15</v>
      </c>
      <c r="M60" s="3">
        <v>8.09</v>
      </c>
    </row>
    <row r="61" spans="1:13" x14ac:dyDescent="0.3">
      <c r="A61" s="60" t="s">
        <v>88</v>
      </c>
      <c r="B61" s="60" t="s">
        <v>109</v>
      </c>
      <c r="C61" s="60">
        <f t="shared" si="21"/>
        <v>47.59</v>
      </c>
      <c r="D61" s="2" t="s">
        <v>42</v>
      </c>
      <c r="E61" s="2" t="s">
        <v>25</v>
      </c>
      <c r="F61" s="2" t="s">
        <v>13</v>
      </c>
      <c r="G61" s="2" t="s">
        <v>26</v>
      </c>
      <c r="H61" s="2" t="s">
        <v>27</v>
      </c>
      <c r="I61" s="2" t="s">
        <v>28</v>
      </c>
      <c r="J61" s="2"/>
      <c r="K61" s="2"/>
      <c r="L61" s="2"/>
      <c r="M61" s="2"/>
    </row>
    <row r="62" spans="1:13" x14ac:dyDescent="0.3">
      <c r="A62" s="61"/>
      <c r="B62" s="61"/>
      <c r="C62" s="61">
        <f t="shared" si="21"/>
        <v>0</v>
      </c>
      <c r="D62" s="3">
        <v>6.85</v>
      </c>
      <c r="E62" s="3">
        <v>9.8800000000000008</v>
      </c>
      <c r="F62" s="3">
        <v>10.11</v>
      </c>
      <c r="G62" s="3">
        <v>2.5099999999999998</v>
      </c>
      <c r="H62" s="3">
        <v>10.15</v>
      </c>
      <c r="I62" s="3">
        <v>8.09</v>
      </c>
      <c r="J62" s="3"/>
      <c r="K62" s="3"/>
      <c r="L62" s="3"/>
      <c r="M62" s="3"/>
    </row>
    <row r="63" spans="1:13" x14ac:dyDescent="0.3">
      <c r="A63" s="60" t="s">
        <v>88</v>
      </c>
      <c r="B63" s="60" t="s">
        <v>110</v>
      </c>
      <c r="C63" s="60">
        <f t="shared" si="21"/>
        <v>43.45</v>
      </c>
      <c r="D63" s="2" t="s">
        <v>80</v>
      </c>
      <c r="E63" s="2" t="s">
        <v>12</v>
      </c>
      <c r="F63" s="2" t="s">
        <v>22</v>
      </c>
      <c r="G63" s="2" t="s">
        <v>23</v>
      </c>
      <c r="H63" s="2" t="s">
        <v>26</v>
      </c>
      <c r="I63" s="2" t="s">
        <v>27</v>
      </c>
      <c r="J63" s="2" t="s">
        <v>28</v>
      </c>
      <c r="K63" s="2"/>
      <c r="L63" s="2"/>
      <c r="M63" s="2"/>
    </row>
    <row r="64" spans="1:13" x14ac:dyDescent="0.3">
      <c r="A64" s="61"/>
      <c r="B64" s="61"/>
      <c r="C64" s="61">
        <f t="shared" si="21"/>
        <v>0</v>
      </c>
      <c r="D64" s="3">
        <v>1.92</v>
      </c>
      <c r="E64" s="3">
        <v>13.36</v>
      </c>
      <c r="F64" s="3">
        <v>1.88</v>
      </c>
      <c r="G64" s="3">
        <v>5.54</v>
      </c>
      <c r="H64" s="3">
        <v>2.5099999999999998</v>
      </c>
      <c r="I64" s="3">
        <v>10.15</v>
      </c>
      <c r="J64" s="3">
        <v>8.09</v>
      </c>
      <c r="K64" s="3"/>
      <c r="L64" s="3"/>
      <c r="M64" s="3"/>
    </row>
    <row r="65" spans="1:13" x14ac:dyDescent="0.3">
      <c r="A65" s="60" t="s">
        <v>88</v>
      </c>
      <c r="B65" s="60" t="s">
        <v>111</v>
      </c>
      <c r="C65" s="60">
        <f t="shared" si="21"/>
        <v>17.989999999999998</v>
      </c>
      <c r="D65" s="2" t="s">
        <v>43</v>
      </c>
      <c r="E65" s="2" t="s">
        <v>37</v>
      </c>
      <c r="F65" s="2" t="s">
        <v>28</v>
      </c>
      <c r="G65" s="2"/>
      <c r="H65" s="2"/>
      <c r="I65" s="2"/>
      <c r="J65" s="2"/>
      <c r="K65" s="2"/>
      <c r="L65" s="2"/>
      <c r="M65" s="2"/>
    </row>
    <row r="66" spans="1:13" x14ac:dyDescent="0.3">
      <c r="A66" s="61"/>
      <c r="B66" s="61"/>
      <c r="C66" s="61">
        <f t="shared" si="21"/>
        <v>0</v>
      </c>
      <c r="D66" s="3">
        <v>4.13</v>
      </c>
      <c r="E66" s="3">
        <v>5.77</v>
      </c>
      <c r="F66" s="3">
        <v>8.09</v>
      </c>
      <c r="G66" s="3"/>
      <c r="H66" s="3"/>
      <c r="I66" s="3"/>
      <c r="J66" s="3"/>
      <c r="K66" s="3"/>
      <c r="L66" s="3"/>
      <c r="M66" s="3"/>
    </row>
    <row r="67" spans="1:13" x14ac:dyDescent="0.3">
      <c r="A67" s="60" t="s">
        <v>88</v>
      </c>
      <c r="B67" s="60" t="s">
        <v>112</v>
      </c>
      <c r="C67" s="60">
        <f t="shared" si="21"/>
        <v>25.25</v>
      </c>
      <c r="D67" s="2" t="s">
        <v>81</v>
      </c>
      <c r="E67" s="2" t="s">
        <v>32</v>
      </c>
      <c r="F67" s="2" t="s">
        <v>33</v>
      </c>
      <c r="G67" s="2" t="s">
        <v>34</v>
      </c>
      <c r="H67" s="2" t="s">
        <v>29</v>
      </c>
      <c r="I67" s="2"/>
      <c r="J67" s="2"/>
      <c r="K67" s="2"/>
      <c r="L67" s="2"/>
      <c r="M67" s="2"/>
    </row>
    <row r="68" spans="1:13" x14ac:dyDescent="0.3">
      <c r="A68" s="61"/>
      <c r="B68" s="61"/>
      <c r="C68" s="61">
        <f t="shared" si="21"/>
        <v>0</v>
      </c>
      <c r="D68" s="3">
        <v>1.92</v>
      </c>
      <c r="E68" s="3">
        <v>13.36</v>
      </c>
      <c r="F68" s="3">
        <v>1.88</v>
      </c>
      <c r="G68" s="3">
        <v>5.32</v>
      </c>
      <c r="H68" s="3">
        <v>2.77</v>
      </c>
      <c r="I68" s="3"/>
      <c r="J68" s="3"/>
      <c r="K68" s="3"/>
      <c r="L68" s="3"/>
      <c r="M68" s="3"/>
    </row>
    <row r="69" spans="1:13" x14ac:dyDescent="0.3">
      <c r="A69" s="60" t="s">
        <v>88</v>
      </c>
      <c r="B69" s="60" t="s">
        <v>113</v>
      </c>
      <c r="C69" s="60">
        <f t="shared" si="21"/>
        <v>34.840000000000003</v>
      </c>
      <c r="D69" s="2" t="s">
        <v>44</v>
      </c>
      <c r="E69" s="2" t="s">
        <v>41</v>
      </c>
      <c r="F69" s="2" t="s">
        <v>35</v>
      </c>
      <c r="G69" s="2" t="s">
        <v>29</v>
      </c>
      <c r="H69" s="2"/>
      <c r="I69" s="2"/>
      <c r="J69" s="2"/>
      <c r="K69" s="2"/>
      <c r="L69" s="2"/>
      <c r="M69" s="2"/>
    </row>
    <row r="70" spans="1:13" x14ac:dyDescent="0.3">
      <c r="A70" s="61"/>
      <c r="B70" s="61"/>
      <c r="C70" s="61">
        <f t="shared" si="21"/>
        <v>0</v>
      </c>
      <c r="D70" s="3">
        <v>14.94</v>
      </c>
      <c r="E70" s="3">
        <v>5.71</v>
      </c>
      <c r="F70" s="3">
        <v>11.42</v>
      </c>
      <c r="G70" s="3">
        <v>2.77</v>
      </c>
      <c r="H70" s="3"/>
      <c r="I70" s="3"/>
      <c r="J70" s="3"/>
      <c r="K70" s="3"/>
      <c r="L70" s="3"/>
      <c r="M70" s="3"/>
    </row>
    <row r="71" spans="1:13" x14ac:dyDescent="0.3">
      <c r="A71" s="60" t="s">
        <v>88</v>
      </c>
      <c r="B71" s="60" t="s">
        <v>114</v>
      </c>
      <c r="C71" s="60">
        <f t="shared" si="21"/>
        <v>52.300000000000004</v>
      </c>
      <c r="D71" s="2" t="s">
        <v>82</v>
      </c>
      <c r="E71" s="2" t="s">
        <v>38</v>
      </c>
      <c r="F71" s="2" t="s">
        <v>39</v>
      </c>
      <c r="G71" s="2" t="s">
        <v>40</v>
      </c>
      <c r="H71" s="2" t="s">
        <v>30</v>
      </c>
      <c r="I71" s="2" t="s">
        <v>35</v>
      </c>
      <c r="J71" s="2" t="s">
        <v>29</v>
      </c>
      <c r="K71" s="2"/>
      <c r="L71" s="2"/>
      <c r="M71" s="2"/>
    </row>
    <row r="72" spans="1:13" x14ac:dyDescent="0.3">
      <c r="A72" s="61"/>
      <c r="B72" s="61"/>
      <c r="C72" s="61">
        <f t="shared" si="21"/>
        <v>0</v>
      </c>
      <c r="D72" s="3">
        <v>1.92</v>
      </c>
      <c r="E72" s="3">
        <v>13.36</v>
      </c>
      <c r="F72" s="3">
        <v>6.74</v>
      </c>
      <c r="G72" s="3">
        <v>4.57</v>
      </c>
      <c r="H72" s="3">
        <v>11.52</v>
      </c>
      <c r="I72" s="3">
        <v>11.42</v>
      </c>
      <c r="J72" s="3">
        <v>2.77</v>
      </c>
      <c r="K72" s="3"/>
      <c r="L72" s="3"/>
      <c r="M72" s="3"/>
    </row>
    <row r="73" spans="1:13" x14ac:dyDescent="0.3">
      <c r="A73" s="60" t="s">
        <v>88</v>
      </c>
      <c r="B73" s="60" t="s">
        <v>115</v>
      </c>
      <c r="C73" s="60">
        <f t="shared" si="21"/>
        <v>49.37</v>
      </c>
      <c r="D73" s="2" t="s">
        <v>45</v>
      </c>
      <c r="E73" s="2" t="s">
        <v>46</v>
      </c>
      <c r="F73" s="2" t="s">
        <v>31</v>
      </c>
      <c r="G73" s="2" t="s">
        <v>36</v>
      </c>
      <c r="H73" s="2" t="s">
        <v>30</v>
      </c>
      <c r="I73" s="2" t="s">
        <v>35</v>
      </c>
      <c r="J73" s="2" t="s">
        <v>29</v>
      </c>
      <c r="K73" s="2"/>
      <c r="L73" s="2"/>
      <c r="M73" s="2"/>
    </row>
    <row r="74" spans="1:13" x14ac:dyDescent="0.3">
      <c r="A74" s="61"/>
      <c r="B74" s="61"/>
      <c r="C74" s="61">
        <f>SUM(D37:Z37)</f>
        <v>0</v>
      </c>
      <c r="D74" s="3">
        <v>0.98</v>
      </c>
      <c r="E74" s="3">
        <v>11.09</v>
      </c>
      <c r="F74" s="3">
        <v>11.12</v>
      </c>
      <c r="G74" s="3">
        <v>0.47</v>
      </c>
      <c r="H74" s="3">
        <v>11.52</v>
      </c>
      <c r="I74" s="3">
        <v>11.42</v>
      </c>
      <c r="J74" s="3">
        <v>2.77</v>
      </c>
      <c r="K74" s="3"/>
      <c r="L74" s="3"/>
      <c r="M74" s="3"/>
    </row>
    <row r="75" spans="1:13" ht="14.4" customHeight="1" x14ac:dyDescent="0.3">
      <c r="A75" s="60" t="s">
        <v>89</v>
      </c>
      <c r="B75" s="60" t="s">
        <v>61</v>
      </c>
      <c r="C75" s="60">
        <f t="shared" ref="C75" si="22">SUM(D76:Z76)</f>
        <v>44.8</v>
      </c>
      <c r="D75" s="2" t="s">
        <v>72</v>
      </c>
      <c r="E75" s="2" t="s">
        <v>77</v>
      </c>
      <c r="F75" s="2"/>
      <c r="G75" s="2"/>
      <c r="H75" s="2"/>
      <c r="I75" s="2"/>
      <c r="J75" s="2"/>
      <c r="K75" s="2"/>
      <c r="L75" s="2"/>
      <c r="M75" s="2"/>
    </row>
    <row r="76" spans="1:13" ht="14.4" customHeight="1" x14ac:dyDescent="0.3">
      <c r="A76" s="61"/>
      <c r="B76" s="61"/>
      <c r="C76" s="61"/>
      <c r="D76" s="3">
        <v>17.09</v>
      </c>
      <c r="E76" s="3">
        <v>27.71</v>
      </c>
      <c r="F76" s="3"/>
      <c r="G76" s="3"/>
      <c r="H76" s="3"/>
      <c r="I76" s="3"/>
      <c r="J76" s="3"/>
      <c r="K76" s="3"/>
      <c r="L76" s="3"/>
      <c r="M76" s="3"/>
    </row>
    <row r="77" spans="1:13" ht="14.4" customHeight="1" x14ac:dyDescent="0.3">
      <c r="A77" s="60" t="s">
        <v>89</v>
      </c>
      <c r="B77" s="60" t="s">
        <v>62</v>
      </c>
      <c r="C77" s="60">
        <f t="shared" ref="C77" si="23">SUM(D78:Z78)</f>
        <v>27.71</v>
      </c>
      <c r="D77" s="2" t="s">
        <v>77</v>
      </c>
      <c r="E77" s="2"/>
      <c r="F77" s="2"/>
      <c r="G77" s="2"/>
      <c r="H77" s="2"/>
      <c r="I77" s="2"/>
      <c r="J77" s="2"/>
      <c r="K77" s="2"/>
      <c r="L77" s="2"/>
      <c r="M77" s="2"/>
    </row>
    <row r="78" spans="1:13" ht="14.4" customHeight="1" x14ac:dyDescent="0.3">
      <c r="A78" s="61"/>
      <c r="B78" s="61"/>
      <c r="C78" s="61"/>
      <c r="D78" s="3">
        <v>27.71</v>
      </c>
      <c r="E78" s="3"/>
      <c r="F78" s="3"/>
      <c r="G78" s="3"/>
      <c r="H78" s="3"/>
      <c r="I78" s="3"/>
      <c r="J78" s="3"/>
      <c r="K78" s="3"/>
      <c r="L78" s="3"/>
      <c r="M78" s="3"/>
    </row>
    <row r="79" spans="1:13" ht="14.4" customHeight="1" x14ac:dyDescent="0.3">
      <c r="A79" s="60" t="s">
        <v>89</v>
      </c>
      <c r="B79" s="60" t="s">
        <v>63</v>
      </c>
      <c r="C79" s="60">
        <f t="shared" ref="C79" si="24">SUM(D80:Z80)</f>
        <v>14</v>
      </c>
      <c r="D79" s="2" t="s">
        <v>77</v>
      </c>
      <c r="E79" s="2"/>
      <c r="F79" s="2"/>
      <c r="G79" s="2"/>
      <c r="H79" s="2"/>
      <c r="I79" s="2"/>
      <c r="J79" s="2"/>
      <c r="K79" s="2"/>
      <c r="L79" s="2"/>
      <c r="M79" s="2"/>
    </row>
    <row r="80" spans="1:13" ht="14.4" customHeight="1" x14ac:dyDescent="0.3">
      <c r="A80" s="61"/>
      <c r="B80" s="61"/>
      <c r="C80" s="61"/>
      <c r="D80" s="3">
        <v>14</v>
      </c>
      <c r="E80" s="3"/>
      <c r="F80" s="3"/>
      <c r="G80" s="3"/>
      <c r="H80" s="3"/>
      <c r="I80" s="3"/>
      <c r="J80" s="3"/>
      <c r="K80" s="3"/>
      <c r="L80" s="3"/>
      <c r="M80" s="3"/>
    </row>
    <row r="81" spans="1:13" ht="14.4" customHeight="1" x14ac:dyDescent="0.3">
      <c r="A81" s="60" t="s">
        <v>89</v>
      </c>
      <c r="B81" s="60" t="s">
        <v>64</v>
      </c>
      <c r="C81" s="60">
        <f t="shared" ref="C81" si="25">SUM(D82:Z82)</f>
        <v>6</v>
      </c>
      <c r="D81" s="2" t="s">
        <v>78</v>
      </c>
      <c r="E81" s="2"/>
      <c r="F81" s="2"/>
      <c r="G81" s="2"/>
      <c r="H81" s="2"/>
      <c r="I81" s="2"/>
      <c r="J81" s="2"/>
      <c r="K81" s="2"/>
      <c r="L81" s="2"/>
      <c r="M81" s="2"/>
    </row>
    <row r="82" spans="1:13" ht="14.4" customHeight="1" x14ac:dyDescent="0.3">
      <c r="A82" s="61"/>
      <c r="B82" s="61"/>
      <c r="C82" s="61"/>
      <c r="D82" s="3">
        <v>6</v>
      </c>
      <c r="E82" s="3"/>
      <c r="F82" s="3"/>
      <c r="G82" s="3"/>
      <c r="H82" s="3"/>
      <c r="I82" s="3"/>
      <c r="J82" s="3"/>
      <c r="K82" s="3"/>
      <c r="L82" s="3"/>
      <c r="M82" s="3"/>
    </row>
    <row r="83" spans="1:13" ht="14.4" customHeight="1" x14ac:dyDescent="0.3">
      <c r="A83" s="60" t="s">
        <v>89</v>
      </c>
      <c r="B83" s="60" t="s">
        <v>65</v>
      </c>
      <c r="C83" s="60">
        <f t="shared" ref="C83" si="26">SUM(D84:Z84)</f>
        <v>12</v>
      </c>
      <c r="D83" s="2" t="s">
        <v>78</v>
      </c>
      <c r="E83" s="2"/>
      <c r="F83" s="2"/>
      <c r="G83" s="2"/>
      <c r="H83" s="2"/>
      <c r="I83" s="2"/>
      <c r="J83" s="2"/>
      <c r="K83" s="2"/>
      <c r="L83" s="2"/>
      <c r="M83" s="2"/>
    </row>
    <row r="84" spans="1:13" ht="14.4" customHeight="1" x14ac:dyDescent="0.3">
      <c r="A84" s="61"/>
      <c r="B84" s="61"/>
      <c r="C84" s="61"/>
      <c r="D84" s="3">
        <v>12</v>
      </c>
      <c r="E84" s="3"/>
      <c r="F84" s="3"/>
      <c r="G84" s="3"/>
      <c r="H84" s="3"/>
      <c r="I84" s="3"/>
      <c r="J84" s="3"/>
      <c r="K84" s="3"/>
      <c r="L84" s="3"/>
      <c r="M84" s="3"/>
    </row>
    <row r="85" spans="1:13" ht="14.4" customHeight="1" x14ac:dyDescent="0.3">
      <c r="A85" s="60" t="s">
        <v>89</v>
      </c>
      <c r="B85" s="60" t="s">
        <v>66</v>
      </c>
      <c r="C85" s="60">
        <f t="shared" ref="C85" si="27">SUM(D86:Z86)</f>
        <v>20</v>
      </c>
      <c r="D85" s="2" t="s">
        <v>78</v>
      </c>
      <c r="E85" s="2"/>
      <c r="F85" s="2"/>
      <c r="G85" s="2"/>
      <c r="H85" s="2"/>
      <c r="I85" s="2"/>
      <c r="J85" s="2"/>
      <c r="K85" s="2"/>
      <c r="L85" s="2"/>
      <c r="M85" s="2"/>
    </row>
    <row r="86" spans="1:13" ht="14.4" customHeight="1" x14ac:dyDescent="0.3">
      <c r="A86" s="61"/>
      <c r="B86" s="61"/>
      <c r="C86" s="61"/>
      <c r="D86" s="3">
        <v>20</v>
      </c>
      <c r="E86" s="3"/>
      <c r="F86" s="3"/>
      <c r="G86" s="3"/>
      <c r="H86" s="3"/>
      <c r="I86" s="3"/>
      <c r="J86" s="3"/>
      <c r="K86" s="3"/>
      <c r="L86" s="3"/>
      <c r="M86" s="3"/>
    </row>
    <row r="87" spans="1:13" ht="14.4" customHeight="1" x14ac:dyDescent="0.3">
      <c r="A87" s="60" t="s">
        <v>89</v>
      </c>
      <c r="B87" s="60" t="s">
        <v>67</v>
      </c>
      <c r="C87" s="60">
        <f t="shared" ref="C87" si="28">SUM(D88:Z88)</f>
        <v>30.54</v>
      </c>
      <c r="D87" s="2" t="s">
        <v>78</v>
      </c>
      <c r="E87" s="2"/>
      <c r="F87" s="2"/>
      <c r="G87" s="2"/>
      <c r="H87" s="2"/>
      <c r="I87" s="2"/>
      <c r="J87" s="2"/>
      <c r="K87" s="2"/>
      <c r="L87" s="2"/>
      <c r="M87" s="2"/>
    </row>
    <row r="88" spans="1:13" ht="14.4" customHeight="1" x14ac:dyDescent="0.3">
      <c r="A88" s="61"/>
      <c r="B88" s="61"/>
      <c r="C88" s="61"/>
      <c r="D88" s="3">
        <v>30.54</v>
      </c>
      <c r="E88" s="3"/>
      <c r="F88" s="3"/>
      <c r="G88" s="3"/>
      <c r="H88" s="3"/>
      <c r="I88" s="3"/>
      <c r="J88" s="3"/>
      <c r="K88" s="3"/>
      <c r="L88" s="3"/>
      <c r="M88" s="3"/>
    </row>
    <row r="89" spans="1:13" ht="14.4" customHeight="1" x14ac:dyDescent="0.3">
      <c r="A89" s="60" t="s">
        <v>89</v>
      </c>
      <c r="B89" s="60" t="s">
        <v>68</v>
      </c>
      <c r="C89" s="60">
        <f t="shared" ref="C89" si="29">SUM(D90:Z90)</f>
        <v>35</v>
      </c>
      <c r="D89" s="2" t="s">
        <v>78</v>
      </c>
      <c r="E89" s="2"/>
      <c r="F89" s="2"/>
      <c r="G89" s="2"/>
      <c r="H89" s="2"/>
      <c r="I89" s="2"/>
      <c r="J89" s="2"/>
      <c r="K89" s="2"/>
      <c r="L89" s="2"/>
      <c r="M89" s="2"/>
    </row>
    <row r="90" spans="1:13" ht="14.4" customHeight="1" x14ac:dyDescent="0.3">
      <c r="A90" s="61"/>
      <c r="B90" s="61"/>
      <c r="C90" s="61"/>
      <c r="D90" s="3">
        <v>35</v>
      </c>
      <c r="E90" s="3"/>
      <c r="F90" s="3"/>
      <c r="G90" s="3"/>
      <c r="H90" s="3"/>
      <c r="I90" s="3"/>
      <c r="J90" s="3"/>
      <c r="K90" s="3"/>
      <c r="L90" s="3"/>
      <c r="M90" s="3"/>
    </row>
    <row r="91" spans="1:13" x14ac:dyDescent="0.3">
      <c r="D91" s="1"/>
      <c r="E91" s="1"/>
      <c r="F91" s="1"/>
      <c r="G91" s="1"/>
      <c r="H91" s="1"/>
      <c r="I91" s="1"/>
      <c r="J91" s="1"/>
      <c r="K91" s="1"/>
      <c r="L91" s="1"/>
      <c r="M91" s="1"/>
    </row>
  </sheetData>
  <protectedRanges>
    <protectedRange algorithmName="SHA-512" hashValue="Gb9psPM8IwNha+23YzexHjZXYAWfm4vjicxwqi8fmbVIEl+41OQUWxB+6ilpsje1RKR427oJap6OXwOYVyYccw==" saltValue="U12KCR59LBriTzJGgzbMSQ==" spinCount="100000" sqref="K1:K5" name="Document_Information_5_1"/>
  </protectedRanges>
  <mergeCells count="134">
    <mergeCell ref="A7:A8"/>
    <mergeCell ref="B7:B8"/>
    <mergeCell ref="A9:A10"/>
    <mergeCell ref="B9:B10"/>
    <mergeCell ref="A11:A12"/>
    <mergeCell ref="B11:B12"/>
    <mergeCell ref="B19:B20"/>
    <mergeCell ref="A21:A22"/>
    <mergeCell ref="B21:B22"/>
    <mergeCell ref="A23:A24"/>
    <mergeCell ref="B23:B24"/>
    <mergeCell ref="A13:A14"/>
    <mergeCell ref="B13:B14"/>
    <mergeCell ref="A15:A16"/>
    <mergeCell ref="B15:B16"/>
    <mergeCell ref="A17:A18"/>
    <mergeCell ref="B17:B18"/>
    <mergeCell ref="A43:A44"/>
    <mergeCell ref="B43:B44"/>
    <mergeCell ref="A45:A46"/>
    <mergeCell ref="B45:B46"/>
    <mergeCell ref="A47:A48"/>
    <mergeCell ref="B47:B48"/>
    <mergeCell ref="A31:A32"/>
    <mergeCell ref="B31:B32"/>
    <mergeCell ref="A33:A34"/>
    <mergeCell ref="B33:B34"/>
    <mergeCell ref="A35:A36"/>
    <mergeCell ref="B35:B36"/>
    <mergeCell ref="A59:A60"/>
    <mergeCell ref="B59:B60"/>
    <mergeCell ref="A61:A62"/>
    <mergeCell ref="B61:B62"/>
    <mergeCell ref="A55:A56"/>
    <mergeCell ref="B55:B56"/>
    <mergeCell ref="A57:A58"/>
    <mergeCell ref="B57:B58"/>
    <mergeCell ref="A49:A50"/>
    <mergeCell ref="B49:B50"/>
    <mergeCell ref="A51:A52"/>
    <mergeCell ref="B51:B52"/>
    <mergeCell ref="A53:A54"/>
    <mergeCell ref="B53:B54"/>
    <mergeCell ref="B71:B72"/>
    <mergeCell ref="A73:A74"/>
    <mergeCell ref="B73:B74"/>
    <mergeCell ref="A63:A64"/>
    <mergeCell ref="B63:B64"/>
    <mergeCell ref="A65:A66"/>
    <mergeCell ref="B65:B66"/>
    <mergeCell ref="A67:A68"/>
    <mergeCell ref="B67:B68"/>
    <mergeCell ref="A87:A88"/>
    <mergeCell ref="B87:B88"/>
    <mergeCell ref="A89:A90"/>
    <mergeCell ref="B89:B90"/>
    <mergeCell ref="C7:C8"/>
    <mergeCell ref="C9:C10"/>
    <mergeCell ref="C11:C12"/>
    <mergeCell ref="C13:C14"/>
    <mergeCell ref="C15:C16"/>
    <mergeCell ref="A81:A82"/>
    <mergeCell ref="B81:B82"/>
    <mergeCell ref="A83:A84"/>
    <mergeCell ref="B83:B84"/>
    <mergeCell ref="A85:A86"/>
    <mergeCell ref="B85:B86"/>
    <mergeCell ref="A75:A76"/>
    <mergeCell ref="B75:B76"/>
    <mergeCell ref="A77:A78"/>
    <mergeCell ref="B77:B78"/>
    <mergeCell ref="A79:A80"/>
    <mergeCell ref="B79:B80"/>
    <mergeCell ref="A69:A70"/>
    <mergeCell ref="B69:B70"/>
    <mergeCell ref="A71:A72"/>
    <mergeCell ref="C43:C44"/>
    <mergeCell ref="C45:C46"/>
    <mergeCell ref="C29:C30"/>
    <mergeCell ref="C31:C32"/>
    <mergeCell ref="C33:C34"/>
    <mergeCell ref="C35:C36"/>
    <mergeCell ref="C17:C18"/>
    <mergeCell ref="C19:C20"/>
    <mergeCell ref="C21:C22"/>
    <mergeCell ref="C23:C24"/>
    <mergeCell ref="C25:C26"/>
    <mergeCell ref="C27:C28"/>
    <mergeCell ref="C59:C60"/>
    <mergeCell ref="C61:C62"/>
    <mergeCell ref="C63:C64"/>
    <mergeCell ref="C65:C66"/>
    <mergeCell ref="C47:C48"/>
    <mergeCell ref="C49:C50"/>
    <mergeCell ref="C51:C52"/>
    <mergeCell ref="C53:C54"/>
    <mergeCell ref="C55:C56"/>
    <mergeCell ref="C57:C58"/>
    <mergeCell ref="C79:C80"/>
    <mergeCell ref="C81:C82"/>
    <mergeCell ref="C83:C84"/>
    <mergeCell ref="C85:C86"/>
    <mergeCell ref="C87:C88"/>
    <mergeCell ref="C89:C90"/>
    <mergeCell ref="C67:C68"/>
    <mergeCell ref="C69:C70"/>
    <mergeCell ref="C71:C72"/>
    <mergeCell ref="C73:C74"/>
    <mergeCell ref="C75:C76"/>
    <mergeCell ref="C77:C78"/>
    <mergeCell ref="C41:C42"/>
    <mergeCell ref="C1:D1"/>
    <mergeCell ref="L1:L5"/>
    <mergeCell ref="A2:A5"/>
    <mergeCell ref="C2:D2"/>
    <mergeCell ref="C3:D3"/>
    <mergeCell ref="C4:D4"/>
    <mergeCell ref="C5:D5"/>
    <mergeCell ref="E1:I5"/>
    <mergeCell ref="A37:A38"/>
    <mergeCell ref="A39:A40"/>
    <mergeCell ref="B37:B38"/>
    <mergeCell ref="B39:B40"/>
    <mergeCell ref="B41:B42"/>
    <mergeCell ref="A41:A42"/>
    <mergeCell ref="C37:C38"/>
    <mergeCell ref="C39:C40"/>
    <mergeCell ref="A25:A26"/>
    <mergeCell ref="B25:B26"/>
    <mergeCell ref="A27:A28"/>
    <mergeCell ref="B27:B28"/>
    <mergeCell ref="A29:A30"/>
    <mergeCell ref="B29:B30"/>
    <mergeCell ref="A19:A20"/>
  </mergeCells>
  <phoneticPr fontId="1" type="noConversion"/>
  <pageMargins left="0.7" right="0.7" top="0.75" bottom="0.75" header="0.3" footer="0.3"/>
  <pageSetup paperSize="9" scale="2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6497CD6-9DA2-4850-8BED-34533DB00DB9}">
  <ds:schemaRefs>
    <ds:schemaRef ds:uri="http://schemas.microsoft.com/sharepoint/v3/contenttype/forms"/>
  </ds:schemaRefs>
</ds:datastoreItem>
</file>

<file path=customXml/itemProps2.xml><?xml version="1.0" encoding="utf-8"?>
<ds:datastoreItem xmlns:ds="http://schemas.openxmlformats.org/officeDocument/2006/customXml" ds:itemID="{4B0D898D-7BA8-4798-BC1C-AC0E8E0588B9}"/>
</file>

<file path=customXml/itemProps3.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Cover</vt:lpstr>
      <vt:lpstr>Routing List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2025-12-05T11:42:23Z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